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6555" activeTab="0"/>
  </bookViews>
  <sheets>
    <sheet name="Portfolio 1B - April 15" sheetId="1" r:id="rId1"/>
    <sheet name="Portfolio 1C - April 15" sheetId="2" r:id="rId2"/>
    <sheet name="Portfolio 2A - April 15" sheetId="3" r:id="rId3"/>
    <sheet name="Portfolio 2B - April 15" sheetId="4" r:id="rId4"/>
    <sheet name="Portfolio 2C - April 15" sheetId="5" r:id="rId5"/>
    <sheet name="Portfolio 3A - April 15" sheetId="6" r:id="rId6"/>
    <sheet name="Portfolio 3B - April 15" sheetId="7" r:id="rId7"/>
    <sheet name="Portfolio 1C - April 30" sheetId="8" r:id="rId8"/>
    <sheet name="Portfolio 2A - April 30" sheetId="9" r:id="rId9"/>
    <sheet name="Portfolio 2B - April 30" sheetId="10" r:id="rId10"/>
    <sheet name="Portfolio 2C - April 30" sheetId="11" r:id="rId11"/>
    <sheet name="Portfolio 3A - April 30" sheetId="12" r:id="rId12"/>
    <sheet name="Portfolio 3B - April 30" sheetId="13" r:id="rId13"/>
    <sheet name="DashBoard - Schemes AUM" sheetId="14" r:id="rId14"/>
    <sheet name="DashBoard-Investment Objective" sheetId="15" r:id="rId15"/>
    <sheet name="DashBoard-Portfolio" sheetId="16" r:id="rId16"/>
    <sheet name="DashBoard - Portfolio Sch 2" sheetId="17" r:id="rId17"/>
    <sheet name="DashBoard-Scheme Performance" sheetId="18" r:id="rId18"/>
    <sheet name="DashBoard-Expense Ratio" sheetId="19" r:id="rId19"/>
    <sheet name="Anex A1 AUM disclosure" sheetId="20" r:id="rId20"/>
    <sheet name="Anex A2 AUM stateUT wise " sheetId="21" r:id="rId21"/>
    <sheet name="Annexure B vote cast by MF" sheetId="22" r:id="rId22"/>
    <sheet name="Transaction Report-Apr 1 to 15" sheetId="23" r:id="rId23"/>
    <sheet name="Transaction Report-Apr 16 to 30" sheetId="24" r:id="rId24"/>
    <sheet name="XDO_METADATA" sheetId="25" state="hidden" r:id="rId25"/>
  </sheets>
  <definedNames>
    <definedName name="XDO_?FULL_NAME?">'Portfolio 1B - April 15'!$A$2</definedName>
    <definedName name="XDO_?FULL_NAME?1?">'Portfolio 1C - April 15'!$A$2</definedName>
    <definedName name="XDO_?FULL_NAME?2?">'Portfolio 2A - April 15'!$A$2</definedName>
    <definedName name="XDO_?FULL_NAME?3?">'Portfolio 2B - April 15'!$A$2</definedName>
    <definedName name="XDO_?FULL_NAME?4?">'Portfolio 2C - April 15'!$A$2</definedName>
    <definedName name="XDO_?FULL_NAME?5?">'Portfolio 3A - April 15'!$A$2</definedName>
    <definedName name="XDO_?FULL_NAME?6?">'Portfolio 3B - April 15'!$A$2</definedName>
    <definedName name="XDO_?INSTRUMENT_1?">'Portfolio 1B - April 15'!#REF!</definedName>
    <definedName name="XDO_?INSTRUMENT_1?1?">'Portfolio 1C - April 15'!$B$7:$B$9</definedName>
    <definedName name="XDO_?INSTRUMENT_1?2?">'Portfolio 2A - April 15'!$B$7:$B$8</definedName>
    <definedName name="XDO_?INSTRUMENT_1?3?">'Portfolio 2B - April 15'!$B$7:$B$8</definedName>
    <definedName name="XDO_?INSTRUMENT_1?4?">'Portfolio 2C - April 15'!$B$7</definedName>
    <definedName name="XDO_?INSTRUMENT_1?5?">'Portfolio 3A - April 15'!$B$7:$B$8</definedName>
    <definedName name="XDO_?INSTRUMENT_1?6?">'Portfolio 3B - April 15'!$B$7:$B$8</definedName>
    <definedName name="XDO_?INSTRUMENT_2?">'Portfolio 1B - April 15'!$B$5</definedName>
    <definedName name="XDO_?INSTRUMENT_2?1?">'Portfolio 1C - April 15'!$B$10:$B$18</definedName>
    <definedName name="XDO_?INSTRUMENT_2?2?">'Portfolio 2A - April 15'!$B$10:$B$18</definedName>
    <definedName name="XDO_?INSTRUMENT_2?3?">'Portfolio 2B - April 15'!$B$10:$B$20</definedName>
    <definedName name="XDO_?INSTRUMENT_2?4?">'Portfolio 2C - April 15'!$B$10:$B$15</definedName>
    <definedName name="XDO_?INSTRUMENT_2?5?">'Portfolio 3A - April 15'!$B$10:$B$16</definedName>
    <definedName name="XDO_?INSTRUMENT_2?6?">'Portfolio 3B - April 15'!$B$10:$B$16</definedName>
    <definedName name="XDO_?INSTRUMENT_CP1?">'Portfolio 1B - April 15'!$B$8:$B$12</definedName>
    <definedName name="XDO_?INSTRUMENT_CP1?1?">'Portfolio 1C - April 15'!$B$13:$B$28</definedName>
    <definedName name="XDO_?INSTRUMENT_CP1?2?">'Portfolio 2A - April 15'!$B$13:$B$27</definedName>
    <definedName name="XDO_?INSTRUMENT_CP1?3?">'Portfolio 2B - April 15'!$B$13:$B$29</definedName>
    <definedName name="XDO_?INSTRUMENT_CP1?4?">'Portfolio 2C - April 15'!$B$13:$B$24</definedName>
    <definedName name="XDO_?INSTRUMENT_CP1?5?">'Portfolio 3A - April 15'!$B$13:$B$26</definedName>
    <definedName name="XDO_?INSTRUMENT_CP1?6?">'Portfolio 3B - April 15'!$B$13:$B$25</definedName>
    <definedName name="XDO_?INSTRUMENT_CP2?">'Portfolio 1B - April 15'!$B$11</definedName>
    <definedName name="XDO_?ISIN_1?">'Portfolio 1B - April 15'!#REF!</definedName>
    <definedName name="XDO_?ISIN_1?1?">'Portfolio 1C - April 15'!$D$7:$D$9</definedName>
    <definedName name="XDO_?ISIN_1?2?">'Portfolio 2A - April 15'!$D$7:$D$8</definedName>
    <definedName name="XDO_?ISIN_1?3?">'Portfolio 2B - April 15'!$D$7:$D$8</definedName>
    <definedName name="XDO_?ISIN_1?4?">'Portfolio 2C - April 15'!$D$7</definedName>
    <definedName name="XDO_?ISIN_1?5?">'Portfolio 3A - April 15'!$D$7:$D$8</definedName>
    <definedName name="XDO_?ISIN_1?6?">'Portfolio 3B - April 15'!$D$7:$D$8</definedName>
    <definedName name="XDO_?ISIN_2?">'Portfolio 1B - April 15'!$D$5</definedName>
    <definedName name="XDO_?ISIN_2?1?">'Portfolio 1C - April 15'!$D$10:$D$18</definedName>
    <definedName name="XDO_?ISIN_2?2?">'Portfolio 2A - April 15'!$D$10:$D$18</definedName>
    <definedName name="XDO_?ISIN_2?3?">'Portfolio 2B - April 15'!$D$10:$D$20</definedName>
    <definedName name="XDO_?ISIN_2?4?">'Portfolio 2C - April 15'!$D$10:$D$15</definedName>
    <definedName name="XDO_?ISIN_2?5?">'Portfolio 3A - April 15'!$D$10:$D$16</definedName>
    <definedName name="XDO_?ISIN_2?6?">'Portfolio 3B - April 15'!$D$10:$D$16</definedName>
    <definedName name="XDO_?ISIN_CP1?">'Portfolio 1B - April 15'!$D$8:$D$12</definedName>
    <definedName name="XDO_?ISIN_CP1?1?">'Portfolio 1C - April 15'!$D$13:$D$28</definedName>
    <definedName name="XDO_?ISIN_CP1?2?">'Portfolio 2A - April 15'!$D$13:$D$27</definedName>
    <definedName name="XDO_?ISIN_CP1?3?">'Portfolio 2B - April 15'!$D$13:$D$29</definedName>
    <definedName name="XDO_?ISIN_CP1?4?">'Portfolio 2C - April 15'!$D$13:$D$24</definedName>
    <definedName name="XDO_?ISIN_CP1?5?">'Portfolio 3A - April 15'!$D$13:$D$26</definedName>
    <definedName name="XDO_?ISIN_CP1?6?">'Portfolio 3B - April 15'!$D$13:$D$25</definedName>
    <definedName name="XDO_?ISIN_CP2?">'Portfolio 1B - April 15'!$D$11</definedName>
    <definedName name="XDO_?MARKET_VALUE_1?">'Portfolio 1B - April 15'!#REF!</definedName>
    <definedName name="XDO_?MARKET_VALUE_1?1?">'Portfolio 1C - April 15'!$F$7:$F$9</definedName>
    <definedName name="XDO_?MARKET_VALUE_1?2?">'Portfolio 2A - April 15'!$F$7:$F$8</definedName>
    <definedName name="XDO_?MARKET_VALUE_1?3?">'Portfolio 2B - April 15'!$F$7:$F$8</definedName>
    <definedName name="XDO_?MARKET_VALUE_1?4?">'Portfolio 2C - April 15'!$F$7</definedName>
    <definedName name="XDO_?MARKET_VALUE_1?5?">'Portfolio 3A - April 15'!$F$7:$F$8</definedName>
    <definedName name="XDO_?MARKET_VALUE_1?6?">'Portfolio 3B - April 15'!$F$7:$F$8</definedName>
    <definedName name="XDO_?MARKET_VALUE_2?">'Portfolio 1B - April 15'!$F$5</definedName>
    <definedName name="XDO_?MARKET_VALUE_2?1?">'Portfolio 1C - April 15'!$F$10:$F$18</definedName>
    <definedName name="XDO_?MARKET_VALUE_2?2?">'Portfolio 2A - April 15'!$F$10:$F$18</definedName>
    <definedName name="XDO_?MARKET_VALUE_2?3?">'Portfolio 2B - April 15'!$F$10:$F$20</definedName>
    <definedName name="XDO_?MARKET_VALUE_2?4?">'Portfolio 2C - April 15'!$F$10:$F$15</definedName>
    <definedName name="XDO_?MARKET_VALUE_2?5?">'Portfolio 3A - April 15'!$F$10:$F$16</definedName>
    <definedName name="XDO_?MARKET_VALUE_2?6?">'Portfolio 3B - April 15'!$F$10:$F$16</definedName>
    <definedName name="XDO_?MARKET_VALUE_3?">'Portfolio 1B - April 15'!$F$14:$F$16</definedName>
    <definedName name="XDO_?MARKET_VALUE_3?1?">'Portfolio 1C - April 15'!$F$19:$F$33</definedName>
    <definedName name="XDO_?MARKET_VALUE_3?2?">'Portfolio 2A - April 15'!$F$19:$F$32</definedName>
    <definedName name="XDO_?MARKET_VALUE_3?3?">'Portfolio 2B - April 15'!$F$19:$F$34</definedName>
    <definedName name="XDO_?MARKET_VALUE_3?4?">'Portfolio 2C - April 15'!$F$19:$F$29</definedName>
    <definedName name="XDO_?MARKET_VALUE_3?5?">'Portfolio 3A - April 15'!$F$19:$F$30</definedName>
    <definedName name="XDO_?MARKET_VALUE_3?6?">'Portfolio 3B - April 15'!$F$19:$F$30</definedName>
    <definedName name="XDO_?MARKET_VALUE_CP1?">'Portfolio 1B - April 15'!$F$8:$F$12</definedName>
    <definedName name="XDO_?MARKET_VALUE_CP1?1?">'Portfolio 1C - April 15'!$F$13:$F$28</definedName>
    <definedName name="XDO_?MARKET_VALUE_CP1?2?">'Portfolio 2A - April 15'!$F$13:$F$27</definedName>
    <definedName name="XDO_?MARKET_VALUE_CP1?3?">'Portfolio 2B - April 15'!$F$13:$F$29</definedName>
    <definedName name="XDO_?MARKET_VALUE_CP1?4?">'Portfolio 2C - April 15'!$F$13:$F$24</definedName>
    <definedName name="XDO_?MARKET_VALUE_CP1?5?">'Portfolio 3A - April 15'!$F$13:$F$26</definedName>
    <definedName name="XDO_?MARKET_VALUE_CP1?6?">'Portfolio 3B - April 15'!$F$13:$F$25</definedName>
    <definedName name="XDO_?MARKET_VALUE_CP2?">'Portfolio 1B - April 15'!$F$11</definedName>
    <definedName name="XDO_?PER_ASSETS_1?">'Portfolio 1B - April 15'!#REF!</definedName>
    <definedName name="XDO_?PER_ASSETS_1?1?">'Portfolio 1C - April 15'!$G$7:$G$9</definedName>
    <definedName name="XDO_?PER_ASSETS_1?2?">'Portfolio 2A - April 15'!$G$7:$G$8</definedName>
    <definedName name="XDO_?PER_ASSETS_1?3?">'Portfolio 2B - April 15'!$G$7:$G$8</definedName>
    <definedName name="XDO_?PER_ASSETS_1?4?">'Portfolio 2C - April 15'!$G$7</definedName>
    <definedName name="XDO_?PER_ASSETS_1?5?">'Portfolio 3A - April 15'!$G$7:$G$8</definedName>
    <definedName name="XDO_?PER_ASSETS_1?6?">'Portfolio 3B - April 15'!$G$7:$G$8</definedName>
    <definedName name="XDO_?PER_ASSETS_2?">'Portfolio 1B - April 15'!$G$5</definedName>
    <definedName name="XDO_?PER_ASSETS_2?1?">'Portfolio 1C - April 15'!$G$10:$G$18</definedName>
    <definedName name="XDO_?PER_ASSETS_2?2?">'Portfolio 2A - April 15'!$G$10:$G$18</definedName>
    <definedName name="XDO_?PER_ASSETS_2?3?">'Portfolio 2B - April 15'!$G$10:$G$20</definedName>
    <definedName name="XDO_?PER_ASSETS_2?4?">'Portfolio 2C - April 15'!$G$10:$G$15</definedName>
    <definedName name="XDO_?PER_ASSETS_2?5?">'Portfolio 3A - April 15'!$G$10:$G$16</definedName>
    <definedName name="XDO_?PER_ASSETS_2?6?">'Portfolio 3B - April 15'!$G$10:$G$16</definedName>
    <definedName name="XDO_?PER_ASSETS_3?">'Portfolio 1B - April 15'!$G$14:$G$16</definedName>
    <definedName name="XDO_?PER_ASSETS_3?1?">'Portfolio 1C - April 15'!$G$19:$G$33</definedName>
    <definedName name="XDO_?PER_ASSETS_3?2?">'Portfolio 2A - April 15'!$G$19:$G$32</definedName>
    <definedName name="XDO_?PER_ASSETS_3?3?">'Portfolio 2B - April 15'!$G$19:$G$34</definedName>
    <definedName name="XDO_?PER_ASSETS_3?4?">'Portfolio 2C - April 15'!$G$19:$G$29</definedName>
    <definedName name="XDO_?PER_ASSETS_3?5?">'Portfolio 3A - April 15'!$G$19:$G$30</definedName>
    <definedName name="XDO_?PER_ASSETS_3?6?">'Portfolio 3B - April 15'!$G$19:$G$30</definedName>
    <definedName name="XDO_?PER_ASSETS_CP1?">'Portfolio 1B - April 15'!$G$8:$G$12</definedName>
    <definedName name="XDO_?PER_ASSETS_CP1?1?">'Portfolio 1C - April 15'!$G$13:$G$28</definedName>
    <definedName name="XDO_?PER_ASSETS_CP1?2?">'Portfolio 2A - April 15'!$G$13:$G$27</definedName>
    <definedName name="XDO_?PER_ASSETS_CP1?3?">'Portfolio 2B - April 15'!$G$13:$G$29</definedName>
    <definedName name="XDO_?PER_ASSETS_CP1?4?">'Portfolio 2C - April 15'!$G$13:$G$24</definedName>
    <definedName name="XDO_?PER_ASSETS_CP1?5?">'Portfolio 3A - April 15'!$G$13:$G$26</definedName>
    <definedName name="XDO_?PER_ASSETS_CP1?6?">'Portfolio 3B - April 15'!$G$13:$G$25</definedName>
    <definedName name="XDO_?PER_ASSETS_CP2?">'Portfolio 1B - April 15'!$G$11</definedName>
    <definedName name="XDO_?QUANTITE_1?">'Portfolio 1B - April 15'!#REF!</definedName>
    <definedName name="XDO_?QUANTITE_1?1?">'Portfolio 1C - April 15'!$E$7:$E$9</definedName>
    <definedName name="XDO_?QUANTITE_1?2?">'Portfolio 2A - April 15'!$E$7:$E$8</definedName>
    <definedName name="XDO_?QUANTITE_1?3?">'Portfolio 2B - April 15'!$E$7:$E$8</definedName>
    <definedName name="XDO_?QUANTITE_1?4?">'Portfolio 2C - April 15'!$E$7</definedName>
    <definedName name="XDO_?QUANTITE_1?5?">'Portfolio 3A - April 15'!$E$7:$E$8</definedName>
    <definedName name="XDO_?QUANTITE_1?6?">'Portfolio 3B - April 15'!$E$7:$E$8</definedName>
    <definedName name="XDO_?QUANTITE_2?">'Portfolio 1B - April 15'!$E$5</definedName>
    <definedName name="XDO_?QUANTITE_2?1?">'Portfolio 1C - April 15'!$E$10:$E$18</definedName>
    <definedName name="XDO_?QUANTITE_2?2?">'Portfolio 2A - April 15'!$E$10:$E$18</definedName>
    <definedName name="XDO_?QUANTITE_2?3?">'Portfolio 2B - April 15'!$E$10:$E$20</definedName>
    <definedName name="XDO_?QUANTITE_2?4?">'Portfolio 2C - April 15'!$E$10:$E$15</definedName>
    <definedName name="XDO_?QUANTITE_2?5?">'Portfolio 3A - April 15'!$E$10:$E$16</definedName>
    <definedName name="XDO_?QUANTITE_2?6?">'Portfolio 3B - April 15'!$E$10:$E$16</definedName>
    <definedName name="XDO_?QUANTITE_3?">'Portfolio 1B - April 15'!$E$14:$E$16</definedName>
    <definedName name="XDO_?QUANTITE_3?1?">'Portfolio 1C - April 15'!$E$19:$E$33</definedName>
    <definedName name="XDO_?QUANTITE_3?2?">'Portfolio 2A - April 15'!$E$19:$E$32</definedName>
    <definedName name="XDO_?QUANTITE_3?3?">'Portfolio 2B - April 15'!$E$19:$E$34</definedName>
    <definedName name="XDO_?QUANTITE_3?4?">'Portfolio 2C - April 15'!$E$19:$E$29</definedName>
    <definedName name="XDO_?QUANTITE_3?5?">'Portfolio 3A - April 15'!$E$19:$E$30</definedName>
    <definedName name="XDO_?QUANTITE_3?6?">'Portfolio 3B - April 15'!$E$19:$E$30</definedName>
    <definedName name="XDO_?QUANTITE_CP1?">'Portfolio 1B - April 15'!$E$8:$E$12</definedName>
    <definedName name="XDO_?QUANTITE_CP1?1?">'Portfolio 1C - April 15'!$E$13:$E$28</definedName>
    <definedName name="XDO_?QUANTITE_CP1?2?">'Portfolio 2A - April 15'!$E$13:$E$27</definedName>
    <definedName name="XDO_?QUANTITE_CP1?3?">'Portfolio 2B - April 15'!$E$13:$E$29</definedName>
    <definedName name="XDO_?QUANTITE_CP1?4?">'Portfolio 2C - April 15'!$E$13:$E$24</definedName>
    <definedName name="XDO_?QUANTITE_CP1?5?">'Portfolio 3A - April 15'!$E$13:$E$26</definedName>
    <definedName name="XDO_?QUANTITE_CP1?6?">'Portfolio 3B - April 15'!$E$13:$E$25</definedName>
    <definedName name="XDO_?QUANTITE_CP2?">'Portfolio 1B - April 15'!$E$11</definedName>
    <definedName name="XDO_?RATING_1?">'Portfolio 1B - April 15'!#REF!</definedName>
    <definedName name="XDO_?RATING_1?1?">'Portfolio 1C - April 15'!$C$7:$C$9</definedName>
    <definedName name="XDO_?RATING_1?2?">'Portfolio 2A - April 15'!$C$7:$C$8</definedName>
    <definedName name="XDO_?RATING_1?3?">'Portfolio 2B - April 15'!$C$7:$C$8</definedName>
    <definedName name="XDO_?RATING_1?4?">'Portfolio 2C - April 15'!$C$7</definedName>
    <definedName name="XDO_?RATING_1?5?">'Portfolio 3A - April 15'!$C$7:$C$8</definedName>
    <definedName name="XDO_?RATING_1?6?">'Portfolio 3B - April 15'!$C$7:$C$8</definedName>
    <definedName name="XDO_?RATING_2?">'Portfolio 1B - April 15'!$C$5</definedName>
    <definedName name="XDO_?RATING_2?1?">'Portfolio 1C - April 15'!$C$10:$C$18</definedName>
    <definedName name="XDO_?RATING_2?2?">'Portfolio 2A - April 15'!$C$10:$C$18</definedName>
    <definedName name="XDO_?RATING_2?3?">'Portfolio 2B - April 15'!$C$10:$C$20</definedName>
    <definedName name="XDO_?RATING_2?4?">'Portfolio 2C - April 15'!$C$10:$C$15</definedName>
    <definedName name="XDO_?RATING_2?5?">'Portfolio 3A - April 15'!$C$10:$C$16</definedName>
    <definedName name="XDO_?RATING_2?6?">'Portfolio 3B - April 15'!$C$10:$C$16</definedName>
    <definedName name="XDO_?RATING_CP1?">'Portfolio 1B - April 15'!$C$8:$C$12</definedName>
    <definedName name="XDO_?RATING_CP1?1?">'Portfolio 1C - April 15'!$C$13:$C$28</definedName>
    <definedName name="XDO_?RATING_CP1?2?">'Portfolio 2A - April 15'!$C$13:$C$27</definedName>
    <definedName name="XDO_?RATING_CP1?3?">'Portfolio 2B - April 15'!$C$13:$C$29</definedName>
    <definedName name="XDO_?RATING_CP1?4?">'Portfolio 2C - April 15'!$C$13:$C$24</definedName>
    <definedName name="XDO_?RATING_CP1?5?">'Portfolio 3A - April 15'!$C$13:$C$26</definedName>
    <definedName name="XDO_?RATING_CP1?6?">'Portfolio 3B - April 15'!$C$13:$C$25</definedName>
    <definedName name="XDO_?RATING_CP2?">'Portfolio 1B - April 15'!$C$11</definedName>
    <definedName name="XDO_?REMARK?">'Portfolio 1B - April 15'!$B$20</definedName>
    <definedName name="XDO_?SR_NO_1?">'Portfolio 1B - April 15'!#REF!</definedName>
    <definedName name="XDO_?SR_NO_1?1?">'Portfolio 1C - April 15'!$A$7:$A$9</definedName>
    <definedName name="XDO_?SR_NO_1?2?">'Portfolio 2A - April 15'!$A$7:$A$8</definedName>
    <definedName name="XDO_?SR_NO_1?3?">'Portfolio 2B - April 15'!$A$7:$A$8</definedName>
    <definedName name="XDO_?SR_NO_1?4?">'Portfolio 2C - April 15'!$A$7</definedName>
    <definedName name="XDO_?SR_NO_1?5?">'Portfolio 3A - April 15'!$A$7:$A$8</definedName>
    <definedName name="XDO_?SR_NO_1?6?">'Portfolio 3B - April 15'!$A$7:$A$8</definedName>
    <definedName name="XDO_?SR_NO_2?">'Portfolio 1B - April 15'!$A$5</definedName>
    <definedName name="XDO_?SR_NO_2?1?">'Portfolio 1C - April 15'!$A$10:$A$18</definedName>
    <definedName name="XDO_?SR_NO_2?2?">'Portfolio 2A - April 15'!$A$10:$A$18</definedName>
    <definedName name="XDO_?SR_NO_2?3?">'Portfolio 2B - April 15'!$A$10:$A$20</definedName>
    <definedName name="XDO_?SR_NO_2?4?">'Portfolio 2C - April 15'!$A$10:$A$15</definedName>
    <definedName name="XDO_?SR_NO_2?5?">'Portfolio 3A - April 15'!$A$10:$A$16</definedName>
    <definedName name="XDO_?SR_NO_2?6?">'Portfolio 3B - April 15'!$A$10:$A$16</definedName>
    <definedName name="XDO_?SR_NO_CP1?">'Portfolio 1B - April 15'!$A$8:$A$12</definedName>
    <definedName name="XDO_?SR_NO_CP1?1?">'Portfolio 1C - April 15'!$A$13:$A$28</definedName>
    <definedName name="XDO_?SR_NO_CP1?2?">'Portfolio 2A - April 15'!$A$13:$A$27</definedName>
    <definedName name="XDO_?SR_NO_CP1?3?">'Portfolio 2B - April 15'!$A$13:$A$29</definedName>
    <definedName name="XDO_?SR_NO_CP1?4?">'Portfolio 2C - April 15'!$A$13:$A$24</definedName>
    <definedName name="XDO_?SR_NO_CP1?5?">'Portfolio 3A - April 15'!$A$13:$A$26</definedName>
    <definedName name="XDO_?SR_NO_CP1?6?">'Portfolio 3B - April 15'!$A$13:$A$25</definedName>
    <definedName name="XDO_?SR_NO_CP2?">'Portfolio 1B - April 15'!$A$11</definedName>
    <definedName name="XDO_?ST_LEFT_MARKET_VAL?">'Portfolio 1B - April 15'!$F$19</definedName>
    <definedName name="XDO_?ST_LEFT_MARKET_VAL?1?">'Portfolio 1C - April 15'!$F$36</definedName>
    <definedName name="XDO_?ST_LEFT_MARKET_VAL?2?">'Portfolio 2A - April 15'!$F$35</definedName>
    <definedName name="XDO_?ST_LEFT_MARKET_VAL?3?">'Portfolio 2B - April 15'!$F$37</definedName>
    <definedName name="XDO_?ST_LEFT_MARKET_VAL?4?">'Portfolio 2C - April 15'!$F$32</definedName>
    <definedName name="XDO_?ST_LEFT_MARKET_VAL?5?">'Portfolio 3A - April 15'!$F$33</definedName>
    <definedName name="XDO_?ST_LEFT_MARKET_VAL?6?">'Portfolio 3B - April 15'!$F$33</definedName>
    <definedName name="XDO_?ST_LEFT_MARKET_VAL_1?">'Portfolio 1B - April 15'!$F$20</definedName>
    <definedName name="XDO_?ST_LEFT_MARKET_VAL_1?1?">'Portfolio 1C - April 15'!$F$37</definedName>
    <definedName name="XDO_?ST_LEFT_MARKET_VAL_1?2?">'Portfolio 2A - April 15'!$F$36</definedName>
    <definedName name="XDO_?ST_LEFT_MARKET_VAL_1?3?">'Portfolio 2B - April 15'!$F$38</definedName>
    <definedName name="XDO_?ST_LEFT_MARKET_VAL_1?4?">'Portfolio 2C - April 15'!$F$33</definedName>
    <definedName name="XDO_?ST_LEFT_MARKET_VAL_1?5?">'Portfolio 3A - April 15'!$F$34</definedName>
    <definedName name="XDO_?ST_LEFT_MARKET_VAL_1?6?">'Portfolio 3B - April 15'!$F$34</definedName>
    <definedName name="XDO_?ST_LEFT_PER_ASSETS?">'Portfolio 1B - April 15'!$G$19</definedName>
    <definedName name="XDO_?ST_LEFT_PER_ASSETS?1?">'Portfolio 1C - April 15'!$G$36</definedName>
    <definedName name="XDO_?ST_LEFT_PER_ASSETS?2?">'Portfolio 2A - April 15'!$G$35</definedName>
    <definedName name="XDO_?ST_LEFT_PER_ASSETS?3?">'Portfolio 2B - April 15'!$G$37</definedName>
    <definedName name="XDO_?ST_LEFT_PER_ASSETS?4?">'Portfolio 2C - April 15'!$G$32</definedName>
    <definedName name="XDO_?ST_LEFT_PER_ASSETS?5?">'Portfolio 3A - April 15'!$G$33</definedName>
    <definedName name="XDO_?ST_LEFT_PER_ASSETS?6?">'Portfolio 3B - April 15'!$G$33</definedName>
    <definedName name="XDO_?ST_LEFT_PER_ASSETS_1?">'Portfolio 1B - April 15'!$G$20</definedName>
    <definedName name="XDO_?ST_LEFT_PER_ASSETS_1?1?">'Portfolio 1C - April 15'!$G$37</definedName>
    <definedName name="XDO_?ST_LEFT_PER_ASSETS_1?2?">'Portfolio 2A - April 15'!$G$36</definedName>
    <definedName name="XDO_?ST_LEFT_PER_ASSETS_1?3?">'Portfolio 2B - April 15'!$G$38</definedName>
    <definedName name="XDO_?ST_LEFT_PER_ASSETS_1?4?">'Portfolio 2C - April 15'!$G$33</definedName>
    <definedName name="XDO_?ST_LEFT_PER_ASSETS_1?5?">'Portfolio 3A - April 15'!$G$34</definedName>
    <definedName name="XDO_?ST_LEFT_PER_ASSETS_1?6?">'Portfolio 3B - April 15'!$G$34</definedName>
    <definedName name="XDO_?ST_MARKET_VALUE_3?">'Portfolio 1B - April 15'!$F$17</definedName>
    <definedName name="XDO_?ST_MARKET_VALUE_3?1?">'Portfolio 1C - April 15'!$F$34</definedName>
    <definedName name="XDO_?ST_MARKET_VALUE_3?2?">'Portfolio 2A - April 15'!$F$33</definedName>
    <definedName name="XDO_?ST_MARKET_VALUE_3?3?">'Portfolio 2B - April 15'!$F$35</definedName>
    <definedName name="XDO_?ST_MARKET_VALUE_3?4?">'Portfolio 2C - April 15'!$F$30</definedName>
    <definedName name="XDO_?ST_MARKET_VALUE_3?5?">'Portfolio 3A - April 15'!$F$31</definedName>
    <definedName name="XDO_?ST_MARKET_VALUE_3?6?">'Portfolio 3B - April 15'!$F$31</definedName>
    <definedName name="XDO_?ST_MARKET_VALUE_4?">'Portfolio 1B - April 15'!$F$21</definedName>
    <definedName name="XDO_?ST_MARKET_VALUE_4?1?">'Portfolio 1C - April 15'!$F$38</definedName>
    <definedName name="XDO_?ST_MARKET_VALUE_4?2?">'Portfolio 2A - April 15'!$F$37</definedName>
    <definedName name="XDO_?ST_MARKET_VALUE_4?3?">'Portfolio 2B - April 15'!$F$39</definedName>
    <definedName name="XDO_?ST_MARKET_VALUE_4?4?">'Portfolio 2C - April 15'!$F$34</definedName>
    <definedName name="XDO_?ST_MARKET_VALUE_4?5?">'Portfolio 3A - April 15'!$F$35</definedName>
    <definedName name="XDO_?ST_MARKET_VALUE_4?6?">'Portfolio 3B - April 15'!$F$35</definedName>
    <definedName name="XDO_?ST_PER_ASSETS_3?">'Portfolio 1B - April 15'!$G$17</definedName>
    <definedName name="XDO_?ST_PER_ASSETS_3?1?">'Portfolio 1C - April 15'!$G$34</definedName>
    <definedName name="XDO_?ST_PER_ASSETS_3?2?">'Portfolio 2A - April 15'!$G$33</definedName>
    <definedName name="XDO_?ST_PER_ASSETS_3?3?">'Portfolio 2B - April 15'!$G$35</definedName>
    <definedName name="XDO_?ST_PER_ASSETS_3?4?">'Portfolio 2C - April 15'!$G$30</definedName>
    <definedName name="XDO_?ST_PER_ASSETS_3?5?">'Portfolio 3A - April 15'!$G$31</definedName>
    <definedName name="XDO_?ST_PER_ASSETS_3?6?">'Portfolio 3B - April 15'!$G$31</definedName>
    <definedName name="XDO_?ST_TOTAL_MARKET_VALUE?">'Portfolio 1B - April 15'!$F$14:$F$16</definedName>
    <definedName name="XDO_?ST_TOTAL_MARKET_VALUE?1?">'Portfolio 1C - April 15'!$F$31</definedName>
    <definedName name="XDO_?ST_TOTAL_MARKET_VALUE?10?">'Portfolio 3A - April 15'!$F$20:$F$30</definedName>
    <definedName name="XDO_?ST_TOTAL_MARKET_VALUE?11?">'Portfolio 3B - April 15'!$F$28</definedName>
    <definedName name="XDO_?ST_TOTAL_MARKET_VALUE?12?">'Portfolio 3B - April 15'!$F$20:$F$30</definedName>
    <definedName name="XDO_?ST_TOTAL_MARKET_VALUE?2?">'Portfolio 1C - April 15'!$F$20:$F$33</definedName>
    <definedName name="XDO_?ST_TOTAL_MARKET_VALUE?3?">'Portfolio 2A - April 15'!$F$30</definedName>
    <definedName name="XDO_?ST_TOTAL_MARKET_VALUE?4?">'Portfolio 2A - April 15'!$F$20:$F$32</definedName>
    <definedName name="XDO_?ST_TOTAL_MARKET_VALUE?5?">'Portfolio 2B - April 15'!$F$32</definedName>
    <definedName name="XDO_?ST_TOTAL_MARKET_VALUE?6?">'Portfolio 2B - April 15'!$F$20:$F$34</definedName>
    <definedName name="XDO_?ST_TOTAL_MARKET_VALUE?7?">'Portfolio 2C - April 15'!$F$27</definedName>
    <definedName name="XDO_?ST_TOTAL_MARKET_VALUE?8?">'Portfolio 2C - April 15'!$F$20:$F$29</definedName>
    <definedName name="XDO_?ST_TOTAL_MARKET_VALUE?9?">'Portfolio 3A - April 15'!$F$28</definedName>
    <definedName name="XDO_?ST_TOTAL_PER_ASSETS?">'Portfolio 1B - April 15'!$G$14:$G$16</definedName>
    <definedName name="XDO_?ST_TOTAL_PER_ASSETS?1?">'Portfolio 1C - April 15'!$G$31</definedName>
    <definedName name="XDO_?ST_TOTAL_PER_ASSETS?10?">'Portfolio 3A - April 15'!$G$20:$G$30</definedName>
    <definedName name="XDO_?ST_TOTAL_PER_ASSETS?11?">'Portfolio 3B - April 15'!$G$28</definedName>
    <definedName name="XDO_?ST_TOTAL_PER_ASSETS?12?">'Portfolio 3B - April 15'!$G$20:$G$30</definedName>
    <definedName name="XDO_?ST_TOTAL_PER_ASSETS?2?">'Portfolio 1C - April 15'!$G$20:$G$33</definedName>
    <definedName name="XDO_?ST_TOTAL_PER_ASSETS?3?">'Portfolio 2A - April 15'!$G$30</definedName>
    <definedName name="XDO_?ST_TOTAL_PER_ASSETS?4?">'Portfolio 2A - April 15'!$G$20:$G$32</definedName>
    <definedName name="XDO_?ST_TOTAL_PER_ASSETS?5?">'Portfolio 2B - April 15'!$G$32</definedName>
    <definedName name="XDO_?ST_TOTAL_PER_ASSETS?6?">'Portfolio 2B - April 15'!$G$20:$G$34</definedName>
    <definedName name="XDO_?ST_TOTAL_PER_ASSETS?7?">'Portfolio 2C - April 15'!$G$27</definedName>
    <definedName name="XDO_?ST_TOTAL_PER_ASSETS?8?">'Portfolio 2C - April 15'!$G$20:$G$29</definedName>
    <definedName name="XDO_?ST_TOTAL_PER_ASSETS?9?">'Portfolio 3A - April 15'!$G$28</definedName>
    <definedName name="XDO_?TITLE_DATE?">'Portfolio 1B - April 15'!$A$3</definedName>
    <definedName name="XDO_?TITLE_DATE?1?">'Portfolio 1C - April 15'!$A$3</definedName>
    <definedName name="XDO_?TITLE_DATE?2?">'Portfolio 2A - April 15'!$A$3</definedName>
    <definedName name="XDO_?TITLE_DATE?3?">'Portfolio 2B - April 15'!$A$3</definedName>
    <definedName name="XDO_?TITLE_DATE?4?">'Portfolio 2C - April 15'!$A$3</definedName>
    <definedName name="XDO_?TITLE_DATE?5?">'Portfolio 3A - April 15'!$A$3</definedName>
    <definedName name="XDO_?TITLE_DATE?6?">'Portfolio 3B - April 15'!$A$3</definedName>
    <definedName name="XDO_?YTM_1?">'Portfolio 1B - April 15'!#REF!</definedName>
    <definedName name="XDO_?YTM_1?1?">'Portfolio 1C - April 15'!$H$7:$H$9</definedName>
    <definedName name="XDO_?YTM_1?2?">'Portfolio 2A - April 15'!$H$7:$H$8</definedName>
    <definedName name="XDO_?YTM_1?3?">'Portfolio 2B - April 15'!$H$7:$H$8</definedName>
    <definedName name="XDO_?YTM_1?4?">'Portfolio 2C - April 15'!$H$7</definedName>
    <definedName name="XDO_?YTM_1?5?">'Portfolio 3A - April 15'!$H$7:$H$8</definedName>
    <definedName name="XDO_?YTM_1?6?">'Portfolio 3B - April 15'!$H$7:$H$8</definedName>
    <definedName name="XDO_?YTM_2?">'Portfolio 1B - April 15'!$H$5</definedName>
    <definedName name="XDO_?YTM_2?1?">'Portfolio 1C - April 15'!$H$10:$H$18</definedName>
    <definedName name="XDO_?YTM_2?2?">'Portfolio 2A - April 15'!$H$10:$H$18</definedName>
    <definedName name="XDO_?YTM_2?3?">'Portfolio 2B - April 15'!$H$10:$H$20</definedName>
    <definedName name="XDO_?YTM_2?4?">'Portfolio 2C - April 15'!$H$10:$H$15</definedName>
    <definedName name="XDO_?YTM_2?5?">'Portfolio 3A - April 15'!$H$10:$H$16</definedName>
    <definedName name="XDO_?YTM_2?6?">'Portfolio 3B - April 15'!$H$10:$H$16</definedName>
    <definedName name="XDO_?YTM_CP1?">'Portfolio 1B - April 15'!$H$8:$H$12</definedName>
    <definedName name="XDO_?YTM_CP1?1?">'Portfolio 1C - April 15'!$H$13:$H$28</definedName>
    <definedName name="XDO_?YTM_CP1?2?">'Portfolio 2A - April 15'!$H$13:$H$27</definedName>
    <definedName name="XDO_?YTM_CP1?3?">'Portfolio 2B - April 15'!$H$13:$H$29</definedName>
    <definedName name="XDO_?YTM_CP1?4?">'Portfolio 2C - April 15'!$H$13:$H$24</definedName>
    <definedName name="XDO_?YTM_CP1?5?">'Portfolio 3A - April 15'!$H$13:$H$26</definedName>
    <definedName name="XDO_?YTM_CP1?6?">'Portfolio 3B - April 15'!$H$13:$H$25</definedName>
    <definedName name="XDO_?YTM_CP2?">'Portfolio 1B - April 15'!$H$11</definedName>
    <definedName name="XDO_GROUP_?G_1?">'Portfolio 1B - April 15'!#REF!</definedName>
    <definedName name="XDO_GROUP_?G_1?1?">'Portfolio 1C - April 15'!$A$7:$H$9</definedName>
    <definedName name="XDO_GROUP_?G_1?2?">'Portfolio 2A - April 15'!$A$7:$H$8</definedName>
    <definedName name="XDO_GROUP_?G_1?3?">'Portfolio 2B - April 15'!$A$7:$H$8</definedName>
    <definedName name="XDO_GROUP_?G_1?4?">'Portfolio 2C - April 15'!$A$7:$H$7</definedName>
    <definedName name="XDO_GROUP_?G_1?5?">'Portfolio 3A - April 15'!$A$7:$H$8</definedName>
    <definedName name="XDO_GROUP_?G_1?6?">'Portfolio 3B - April 15'!$A$7:$H$8</definedName>
    <definedName name="XDO_GROUP_?G_2?">'Portfolio 1B - April 15'!#REF!</definedName>
    <definedName name="XDO_GROUP_?G_2?1?">'Portfolio 1C - April 15'!$A$12:$H$18</definedName>
    <definedName name="XDO_GROUP_?G_2?2?">'Portfolio 2A - April 15'!$A$11:$H$18</definedName>
    <definedName name="XDO_GROUP_?G_2?3?">'Portfolio 2B - April 15'!$A$11:$H$20</definedName>
    <definedName name="XDO_GROUP_?G_2?4?">'Portfolio 2C - April 15'!$A$10:$H$15</definedName>
    <definedName name="XDO_GROUP_?G_2?5?">'Portfolio 3A - April 15'!$A$11:$H$16</definedName>
    <definedName name="XDO_GROUP_?G_2?6?">'Portfolio 3B - April 15'!$A$11:$H$16</definedName>
    <definedName name="XDO_GROUP_?G_4?">'Portfolio 1B - April 15'!$E$16:$H$16</definedName>
    <definedName name="XDO_GROUP_?G_4?1?">'Portfolio 1C - April 15'!$E$33:$H$33</definedName>
    <definedName name="XDO_GROUP_?G_4?2?">'Portfolio 2A - April 15'!$E$32:$H$32</definedName>
    <definedName name="XDO_GROUP_?G_4?3?">'Portfolio 2B - April 15'!$E$34:$H$34</definedName>
    <definedName name="XDO_GROUP_?G_4?4?">'Portfolio 2C - April 15'!$E$29:$H$29</definedName>
    <definedName name="XDO_GROUP_?G_4?5?">'Portfolio 3A - April 15'!$E$30:$H$30</definedName>
    <definedName name="XDO_GROUP_?G_4?6?">'Portfolio 3B - April 15'!$E$30:$H$30</definedName>
    <definedName name="XDO_GROUP_?G_7?">'Portfolio 1B - April 15'!$A$6:$H$12</definedName>
    <definedName name="XDO_GROUP_?G_7?1?">'Portfolio 1C - April 15'!$A$21:$H$28</definedName>
    <definedName name="XDO_GROUP_?G_7?2?">'Portfolio 2A - April 15'!$A$21:$H$27</definedName>
    <definedName name="XDO_GROUP_?G_7?3?">'Portfolio 2B - April 15'!$A$23:$H$29</definedName>
    <definedName name="XDO_GROUP_?G_7?4?">'Portfolio 2C - April 15'!$A$18:$H$24</definedName>
    <definedName name="XDO_GROUP_?G_7?5?">'Portfolio 3A - April 15'!$A$19:$H$26</definedName>
    <definedName name="XDO_GROUP_?G_7?6?">'Portfolio 3B - April 15'!$A$19:$H$25</definedName>
    <definedName name="XDO_GROUP_?G_8?">'Portfolio 1B - April 15'!#REF!</definedName>
    <definedName name="XDO_GROUP_?G_8?1?">'Portfolio 1C - April 15'!#REF!</definedName>
    <definedName name="XDO_GROUP_?G_8?2?">'Portfolio 2A - April 15'!#REF!</definedName>
    <definedName name="XDO_GROUP_?G_8?3?">'Portfolio 2B - April 15'!#REF!</definedName>
    <definedName name="XDO_GROUP_?G_8?4?">'Portfolio 2C - April 15'!#REF!</definedName>
    <definedName name="XDO_GROUP_?G_8?5?">'Portfolio 3A - April 15'!#REF!</definedName>
    <definedName name="XDO_GROUP_?G_8?6?">'Portfolio 3B - April 15'!#REF!</definedName>
    <definedName name="XDO_GROUP_?G_9?">'Portfolio 1B - April 15'!#REF!</definedName>
    <definedName name="XDO_GROUP_?G_9?1?">'Portfolio 1C - April 15'!#REF!</definedName>
    <definedName name="XDO_GROUP_?G_9?2?">'Portfolio 2A - April 15'!#REF!</definedName>
    <definedName name="XDO_GROUP_?G_9?3?">'Portfolio 2B - April 15'!#REF!</definedName>
    <definedName name="XDO_GROUP_?G_9?4?">'Portfolio 2C - April 15'!#REF!</definedName>
    <definedName name="XDO_GROUP_?G_9?5?">'Portfolio 3A - April 15'!#REF!</definedName>
    <definedName name="XDO_GROUP_?G_9?6?">'Portfolio 3B - April 15'!#REF!</definedName>
  </definedNames>
  <calcPr fullCalcOnLoad="1"/>
</workbook>
</file>

<file path=xl/sharedStrings.xml><?xml version="1.0" encoding="utf-8"?>
<sst xmlns="http://schemas.openxmlformats.org/spreadsheetml/2006/main" count="3475" uniqueCount="406">
  <si>
    <t>Portfolio as on 15-Apr-2021</t>
  </si>
  <si>
    <t>Sr. No.</t>
  </si>
  <si>
    <t>Name Of Instrument</t>
  </si>
  <si>
    <t>Rating/Industry</t>
  </si>
  <si>
    <t>ISIN</t>
  </si>
  <si>
    <t>Quantity</t>
  </si>
  <si>
    <t>Market Value (In Rs. lakh)</t>
  </si>
  <si>
    <t>% To Net Assets</t>
  </si>
  <si>
    <t>YTM</t>
  </si>
  <si>
    <t>Debt instrument - listed / Awaiting listing</t>
  </si>
  <si>
    <t>Debt Instrument-Privately Placed-Unlisted</t>
  </si>
  <si>
    <t>Commercial Paper-Listed</t>
  </si>
  <si>
    <t>L &amp; T FINANCE HOLDINGS LTD</t>
  </si>
  <si>
    <t>CARE-A1+ / CRISIL-A1+</t>
  </si>
  <si>
    <t>INE498L14AP6</t>
  </si>
  <si>
    <t>Tata Cleantech Capital Ltd.</t>
  </si>
  <si>
    <t>CRISIL-A1+ / ICRA-A1+</t>
  </si>
  <si>
    <t>INE857Q14766</t>
  </si>
  <si>
    <t>Axis Securities Limited</t>
  </si>
  <si>
    <t>ICRA-A1+</t>
  </si>
  <si>
    <t>INE110O14146</t>
  </si>
  <si>
    <t>SBI Global Factors Ltd</t>
  </si>
  <si>
    <t>INE912E14LJ1</t>
  </si>
  <si>
    <t>Barclays Invest. &amp; Loans (India) Pvt Ltd</t>
  </si>
  <si>
    <t>INE704I14DZ6</t>
  </si>
  <si>
    <t>Pilani Inv and Ind Corporation Ltd</t>
  </si>
  <si>
    <t>INE417C14108</t>
  </si>
  <si>
    <t>Aditya Birla Money Ltd</t>
  </si>
  <si>
    <t>CRISIL-A1+ / IND-A1+</t>
  </si>
  <si>
    <t>INE865C14FR0</t>
  </si>
  <si>
    <t>Total</t>
  </si>
  <si>
    <t>Tri Party Repo (TREPs)</t>
  </si>
  <si>
    <t>Cash &amp; Cash Equivalents</t>
  </si>
  <si>
    <t>Net Receivable/Payable</t>
  </si>
  <si>
    <t>Grand Total</t>
  </si>
  <si>
    <t>100.00%</t>
  </si>
  <si>
    <t>Bhilwara Green Energy Ltd</t>
  </si>
  <si>
    <t>ICRA-BBB+</t>
  </si>
  <si>
    <t>INE030N07035</t>
  </si>
  <si>
    <t>IL&amp;FS Wind Energy Ltd</t>
  </si>
  <si>
    <t>ICRA-D</t>
  </si>
  <si>
    <t>INE810V08015</t>
  </si>
  <si>
    <t>Shrem Tollway Pvt Ltd</t>
  </si>
  <si>
    <t>IND-A+</t>
  </si>
  <si>
    <t>INE00UD07042</t>
  </si>
  <si>
    <t>Kanchanjunga Power Company Pvt Ltd</t>
  </si>
  <si>
    <t>CARE-A-</t>
  </si>
  <si>
    <t>INE117N07014</t>
  </si>
  <si>
    <t>Abhitech Developers Private Ltd</t>
  </si>
  <si>
    <t>Unrated</t>
  </si>
  <si>
    <t>INE683V07026</t>
  </si>
  <si>
    <t>Bhilangana Hydro Power Ltd</t>
  </si>
  <si>
    <t>CARE-A</t>
  </si>
  <si>
    <t>INE453I07161</t>
  </si>
  <si>
    <t>AMRI Hospitals Ltd</t>
  </si>
  <si>
    <t>CARE-BBB</t>
  </si>
  <si>
    <t>INE437M07059</t>
  </si>
  <si>
    <t>INE453I07146</t>
  </si>
  <si>
    <t>INE453I07153</t>
  </si>
  <si>
    <t>Time Technoplast Ltd</t>
  </si>
  <si>
    <t>IND-AA-</t>
  </si>
  <si>
    <t>INE508G07018</t>
  </si>
  <si>
    <t>ICICI Securities Limited</t>
  </si>
  <si>
    <t>INE763G14JS8</t>
  </si>
  <si>
    <t>LIC Housing Finance Ltd</t>
  </si>
  <si>
    <t>INE115A14CY7</t>
  </si>
  <si>
    <t>HDFC Securities Limited</t>
  </si>
  <si>
    <t>INE700G14389</t>
  </si>
  <si>
    <t>INE763G14JX8</t>
  </si>
  <si>
    <t>INE865C14FQ2</t>
  </si>
  <si>
    <t>INE704I14EA7</t>
  </si>
  <si>
    <t>L &amp; T Finance Ltd</t>
  </si>
  <si>
    <t>INE027E14KI2</t>
  </si>
  <si>
    <t>INE00UD07026</t>
  </si>
  <si>
    <t>INE117N07022</t>
  </si>
  <si>
    <t>Janaadhar (India) Private Ltd</t>
  </si>
  <si>
    <t>IND-BBB-</t>
  </si>
  <si>
    <t>INE882W07014</t>
  </si>
  <si>
    <t>Kaynes Technology India Private Ltd</t>
  </si>
  <si>
    <t>IND-BB</t>
  </si>
  <si>
    <t>INE918Z07019</t>
  </si>
  <si>
    <t>INE453I07138</t>
  </si>
  <si>
    <t>INE882W07022</t>
  </si>
  <si>
    <t>INE00UD07018</t>
  </si>
  <si>
    <t>INE437M07083</t>
  </si>
  <si>
    <t>INE437M07075</t>
  </si>
  <si>
    <t>INE117N07030</t>
  </si>
  <si>
    <t>INE117N07048</t>
  </si>
  <si>
    <t>INE00UD07034</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</si>
  <si>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</si>
  <si>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</si>
  <si>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</si>
  <si>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</si>
  <si>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</si>
  <si>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</si>
  <si>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</si>
  <si>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</si>
  <si>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</si>
  <si>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</si>
  <si>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</si>
  <si>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</si>
  <si>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</si>
  <si>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</si>
  <si>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IL&amp;FS Infrastructure Debt Fund - Series 1B</t>
  </si>
  <si>
    <t>IL&amp;FS Infrastructure Debt Fund - Series 1C</t>
  </si>
  <si>
    <t>IL&amp;FS Infrastructure Debt Fund - Series 2A</t>
  </si>
  <si>
    <t>IL&amp;FS Infrastructure Debt Fund - Series 2B</t>
  </si>
  <si>
    <t>IL&amp;FS Infrastructure Debt Fund - Series 2C</t>
  </si>
  <si>
    <t>IL&amp;FS Infrastructure Debt Fund - Series 3A</t>
  </si>
  <si>
    <t>IL&amp;FS Infrastructure Debt Fund - Series 3B</t>
  </si>
  <si>
    <t>Note:</t>
  </si>
  <si>
    <t>IDF accounts for actual return received on investments across its schemes in calculating the NAV, as long as the investments are standard and continue to service their debt obligations</t>
  </si>
  <si>
    <t>Portfolio as on 30-Apr-2021</t>
  </si>
  <si>
    <t>INE857Q14790</t>
  </si>
  <si>
    <t>INE417C14140</t>
  </si>
  <si>
    <t>INE865C14FY6</t>
  </si>
  <si>
    <t>Scheme Name</t>
  </si>
  <si>
    <t>Apr-2021</t>
  </si>
  <si>
    <t>IL&amp;FS IDF Series 1C</t>
  </si>
  <si>
    <t>IL&amp;FS IDF Series 2A</t>
  </si>
  <si>
    <t>IL&amp;FS IDF Series 2B</t>
  </si>
  <si>
    <t>IL&amp;FS IDF Series 2C</t>
  </si>
  <si>
    <t>IL&amp;FS IDF Series 3A</t>
  </si>
  <si>
    <t>IL&amp;FS IDF Series 3B</t>
  </si>
  <si>
    <t>TOTAL</t>
  </si>
  <si>
    <t>IL&amp;FS Infrastructure Debt Fund - 1-C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</si>
  <si>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</si>
  <si>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</si>
  <si>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</si>
  <si>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</si>
  <si>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Portfolio as on   April 30 2021</t>
  </si>
  <si>
    <t>Name of Instrument</t>
  </si>
  <si>
    <t>Market value</t>
  </si>
  <si>
    <t>% to Net Assets</t>
  </si>
  <si>
    <t>(` In lakhs)</t>
  </si>
  <si>
    <t>Commercial Paper</t>
  </si>
  <si>
    <t>Non Convertible Debentures-Listed</t>
  </si>
  <si>
    <t>Non Convertible Debentures-Privately placed (Unlisted)</t>
  </si>
  <si>
    <t>Triparty CBLO, Current Assets and Current Liabilities</t>
  </si>
  <si>
    <t>The IL&amp;FS Financial Centre, 8th Floor, Plot C-22, G-Block, Bandra Kurla Complex, Bandra East, Mumbai-400051 (www.ilfsinfrafund.com)</t>
  </si>
  <si>
    <t>Portfolio as on  April 30 2021</t>
  </si>
  <si>
    <t>Undrawn Amount for Scheme 2A</t>
  </si>
  <si>
    <t>Undrawn Amount for Scheme 2B</t>
  </si>
  <si>
    <t>Undrawn Amount for Scheme 2C</t>
  </si>
  <si>
    <t>Last 1 year</t>
  </si>
  <si>
    <t>Last 3 year</t>
  </si>
  <si>
    <t>Last 5 year</t>
  </si>
  <si>
    <t>Since inception</t>
  </si>
  <si>
    <t>Scheme return</t>
  </si>
  <si>
    <t>Benchmark *</t>
  </si>
  <si>
    <t>IIDF Series -1C</t>
  </si>
  <si>
    <t>IIDF Series -2A</t>
  </si>
  <si>
    <t>IIDF Series -2B</t>
  </si>
  <si>
    <t>IIDF Series -2C</t>
  </si>
  <si>
    <t>IIDF Series -3A</t>
  </si>
  <si>
    <t>IIDF Series -3B</t>
  </si>
  <si>
    <r>
      <t xml:space="preserve">  </t>
    </r>
    <r>
      <rPr>
        <b/>
        <sz val="9"/>
        <color indexed="8"/>
        <rFont val="Times New Roman"/>
        <family val="1"/>
      </rPr>
      <t>*Benchmark –</t>
    </r>
    <r>
      <rPr>
        <sz val="9"/>
        <color indexed="8"/>
        <rFont val="Times New Roman"/>
        <family val="1"/>
      </rPr>
      <t xml:space="preserve"> Crisil Composite Bond Fund Index</t>
    </r>
  </si>
  <si>
    <r>
      <t xml:space="preserve">Past performance may or may not be sustained in future. </t>
    </r>
    <r>
      <rPr>
        <sz val="10"/>
        <color indexed="8"/>
        <rFont val="Times New Roman"/>
        <family val="1"/>
      </rPr>
      <t>Returns greater than 1 year period are compounded annualized (CAGR)</t>
    </r>
  </si>
  <si>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</si>
  <si>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</si>
  <si>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</si>
  <si>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</si>
  <si>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</si>
  <si>
    <t>Sl. No.</t>
  </si>
  <si>
    <t>Scheme Category/ Scheme Name</t>
  </si>
  <si>
    <t>IL&amp;FS Mutual Fund Infrastructure Debt Fund : Net Assets Under Management (AUM) as on 30 April,2021 (All Figure in Rs. Crore)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</si>
  <si>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</si>
  <si>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</si>
  <si>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</si>
  <si>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</si>
  <si>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</si>
  <si>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</si>
  <si>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</si>
  <si>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</si>
  <si>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</si>
  <si>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</si>
  <si>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</si>
  <si>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</si>
  <si>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</si>
  <si>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</si>
  <si>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</si>
  <si>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</si>
  <si>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</si>
  <si>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</si>
  <si>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</si>
  <si>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</si>
  <si>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</si>
  <si>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</si>
  <si>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</si>
  <si>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</si>
  <si>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</si>
  <si>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</si>
  <si>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</si>
  <si>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</si>
  <si>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</si>
  <si>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</si>
  <si>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</si>
  <si>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</si>
  <si>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</si>
  <si>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</si>
  <si>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</si>
  <si>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</si>
  <si>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</si>
  <si>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</si>
  <si>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</si>
  <si>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</si>
  <si>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</si>
  <si>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</si>
  <si>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</si>
  <si>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</si>
  <si>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</si>
  <si>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</si>
  <si>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</si>
  <si>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</si>
  <si>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</si>
  <si>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</si>
  <si>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</si>
  <si>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</si>
  <si>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</si>
  <si>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</si>
  <si>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</si>
  <si>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</si>
  <si>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</si>
  <si>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</si>
  <si>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</si>
  <si>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</si>
  <si>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Table showing State wise /Union Territory wise contribution to AUM of category of schemes as on 30-April-2021</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</si>
  <si>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</si>
  <si>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</si>
  <si>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</si>
  <si>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</si>
  <si>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</si>
  <si>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</si>
  <si>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</si>
  <si>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</si>
  <si>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</si>
  <si>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</si>
  <si>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</si>
  <si>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</si>
  <si>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</si>
  <si>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</si>
  <si>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</si>
  <si>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</si>
  <si>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</si>
  <si>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</si>
  <si>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</si>
  <si>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</si>
  <si>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</si>
  <si>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</si>
  <si>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</si>
  <si>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</si>
  <si>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</si>
  <si>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</si>
  <si>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</si>
  <si>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</si>
  <si>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</si>
  <si>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</si>
  <si>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</si>
  <si>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</si>
  <si>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</si>
  <si>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</si>
  <si>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</si>
  <si>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</si>
  <si>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</si>
  <si>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</si>
  <si>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</si>
  <si>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</si>
  <si>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</si>
  <si>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</si>
  <si>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</si>
  <si>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</si>
  <si>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Details of Votes cast during the quarter ended April, of the Financial year 2020-2021</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</si>
  <si>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</si>
  <si>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</si>
  <si>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</si>
  <si>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</si>
  <si>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</si>
  <si>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</si>
  <si>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</si>
  <si>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</si>
  <si>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</si>
  <si>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</si>
  <si>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2020-2021</t>
  </si>
  <si>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</si>
  <si>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</si>
  <si>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Summary of Votes cast during the F.Y. 2020-2021</t>
  </si>
  <si>
    <t>F.Y.</t>
  </si>
  <si>
    <t xml:space="preserve">Total no. of resolutions </t>
  </si>
  <si>
    <t>Break-up of Vote decision</t>
  </si>
  <si>
    <t>For</t>
  </si>
  <si>
    <t>Against</t>
  </si>
  <si>
    <t>Abstained</t>
  </si>
  <si>
    <t xml:space="preserve">  </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</si>
  <si>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</si>
  <si>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</si>
  <si>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</si>
  <si>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</si>
  <si>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</si>
  <si>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</si>
  <si>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</si>
  <si>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</si>
  <si>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</si>
  <si>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</si>
  <si>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</si>
  <si>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</si>
  <si>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</si>
  <si>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</si>
  <si>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</si>
  <si>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</si>
  <si>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</si>
  <si>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</si>
  <si>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</si>
  <si>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</si>
  <si>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</si>
  <si>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</si>
  <si>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</si>
  <si>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</si>
  <si>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</si>
  <si>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</si>
  <si>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</si>
  <si>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</si>
  <si>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</si>
  <si>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</si>
  <si>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</si>
  <si>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</si>
  <si>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 12-Apr-2021 DEPO 10</t>
  </si>
  <si>
    <t>INCBLO120421</t>
  </si>
  <si>
    <t>TREPS</t>
  </si>
  <si>
    <t>BUY</t>
  </si>
  <si>
    <t>Not Applicable</t>
  </si>
  <si>
    <t>IL&amp;FS IDF</t>
  </si>
  <si>
    <t>IL&amp;FS IDF Series 1B</t>
  </si>
  <si>
    <t>Close ended</t>
  </si>
  <si>
    <t>12-04-2021</t>
  </si>
  <si>
    <t>09-04-2021</t>
  </si>
  <si>
    <t>3.0500                                             N</t>
  </si>
  <si>
    <t>TREPS 08-Apr-2021 DEPO 10</t>
  </si>
  <si>
    <t>INCBLO080421</t>
  </si>
  <si>
    <t>08-04-2021</t>
  </si>
  <si>
    <t>07-04-2021</t>
  </si>
  <si>
    <t>3.1000                                             N</t>
  </si>
  <si>
    <t>TREPS 15-Apr-2021 DEPO 10</t>
  </si>
  <si>
    <t>INCBLO150421</t>
  </si>
  <si>
    <t>15-04-2021</t>
  </si>
  <si>
    <t>3.2200                                             N</t>
  </si>
  <si>
    <t>TREPS 16-Apr-2021 DEPO 10</t>
  </si>
  <si>
    <t>INCBLO160421</t>
  </si>
  <si>
    <t>16-04-2021</t>
  </si>
  <si>
    <t>3.2300                                             N</t>
  </si>
  <si>
    <t>TREPS 06-Apr-2021 DEPO 10</t>
  </si>
  <si>
    <t>INCBLO060421</t>
  </si>
  <si>
    <t>06-04-2021</t>
  </si>
  <si>
    <t>05-04-2021</t>
  </si>
  <si>
    <t>3.0200                                             N</t>
  </si>
  <si>
    <t>TREPS 09-Apr-2021 DEPO 10</t>
  </si>
  <si>
    <t>INCBLO090421</t>
  </si>
  <si>
    <t>2.5500                                             N</t>
  </si>
  <si>
    <t>TREPS 05-Apr-2021 DEPO 10</t>
  </si>
  <si>
    <t>INCBLO050421</t>
  </si>
  <si>
    <t>03-04-2021</t>
  </si>
  <si>
    <t>3.3500                                             N</t>
  </si>
  <si>
    <t>TREPS 07-Apr-2021 DEPO 10</t>
  </si>
  <si>
    <t>INCBLO070421</t>
  </si>
  <si>
    <t>3.0000                                             N</t>
  </si>
  <si>
    <t>TREPS 19-Apr-2021 DEPO 10</t>
  </si>
  <si>
    <t>INCBLO190421</t>
  </si>
  <si>
    <t>19-04-2021</t>
  </si>
  <si>
    <t>Aditya Birla Money Ltd 14-Jul-21 (ILFS)</t>
  </si>
  <si>
    <t>A1+</t>
  </si>
  <si>
    <t>CRISIL</t>
  </si>
  <si>
    <t>14-07-2021</t>
  </si>
  <si>
    <t>TREPS 27-Apr-2021 DEPO 10</t>
  </si>
  <si>
    <t>INCBLO270421</t>
  </si>
  <si>
    <t>27-04-2021</t>
  </si>
  <si>
    <t>26-04-2021</t>
  </si>
  <si>
    <t>3.2400                                             N</t>
  </si>
  <si>
    <t>TREPS 29-Apr-2021 DEPO 10</t>
  </si>
  <si>
    <t>INCBLO290421</t>
  </si>
  <si>
    <t>29-04-2021</t>
  </si>
  <si>
    <t>28-04-2021</t>
  </si>
  <si>
    <t>TREPS 22-Apr-2021 DEPO 10</t>
  </si>
  <si>
    <t>INCBLO220421</t>
  </si>
  <si>
    <t>22-04-2021</t>
  </si>
  <si>
    <t>20-04-2021</t>
  </si>
  <si>
    <t>3.2500                                             N</t>
  </si>
  <si>
    <t>TREPS 23-Apr-2021 DEPO 10</t>
  </si>
  <si>
    <t>INCBLO230421</t>
  </si>
  <si>
    <t>23-04-2021</t>
  </si>
  <si>
    <t>Pilani Inv &amp;Ind Cor Ltd CP 21Oct21(ILFS)</t>
  </si>
  <si>
    <t>CARE</t>
  </si>
  <si>
    <t>21-10-2021</t>
  </si>
  <si>
    <t>TREPS 28-Apr-2021 DEPO 10</t>
  </si>
  <si>
    <t>INCBLO280421</t>
  </si>
  <si>
    <t>TREPS 30-Apr-2021 DEPO 10</t>
  </si>
  <si>
    <t>INCBLO300421</t>
  </si>
  <si>
    <t>30-04-2021</t>
  </si>
  <si>
    <t>TREPS 20-Apr-2021 DEPO 10</t>
  </si>
  <si>
    <t>INCBLO200421</t>
  </si>
  <si>
    <t>TREPS 26-Apr-2021 DEPO 10</t>
  </si>
  <si>
    <t>INCBLO260421</t>
  </si>
  <si>
    <t>Tata Cleantech Capital Ltd 25Oct21(ILFS)</t>
  </si>
  <si>
    <t>25-10-2021</t>
  </si>
  <si>
    <t>TREPS 03-May-2021 DEPO 10</t>
  </si>
  <si>
    <t>INCBLO030521</t>
  </si>
  <si>
    <t>03-05-2021</t>
  </si>
  <si>
    <t>3.2600                                             N</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</si>
</sst>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0.0%"/>
    <numFmt numFmtId="188" formatCode="_(* #,##0_);_(* \(#,##0\);_(* &quot;-&quot;??_);_(@_)"/>
    <numFmt numFmtId="189" formatCode="_ * #,##0_)_£_ ;_ * \(#,##0\)_£_ ;_ * &quot;-&quot;??_)_£_ ;_ @_ "/>
    <numFmt numFmtId="190" formatCode="0.0000"/>
    <numFmt numFmtId="191" formatCode="0.0000000"/>
    <numFmt numFmtId="192" formatCode="dd\-mm\-yyyy"/>
    <numFmt numFmtId="193" formatCode="0.000000"/>
  </numFmts>
  <fonts count="91">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sz val="10"/>
      <color indexed="8"/>
      <name val="Times New Roman"/>
      <family val="1"/>
    </font>
    <font>
      <sz val="12"/>
      <color indexed="8"/>
      <name val="Times New Roman"/>
      <family val="1"/>
    </font>
    <font>
      <b/>
      <sz val="8"/>
      <color indexed="8"/>
      <name val="Times New Roman"/>
      <family val="1"/>
    </font>
    <font>
      <b/>
      <sz val="9"/>
      <color indexed="8"/>
      <name val="Times New Roman"/>
      <family val="1"/>
    </font>
    <font>
      <sz val="9"/>
      <color indexed="8"/>
      <name val="Times New Roman"/>
      <family val="1"/>
    </font>
    <font>
      <sz val="10"/>
      <color indexed="8"/>
      <name val="Times New Roman"/>
      <family val="1"/>
    </font>
    <font>
      <b/>
      <u val="single"/>
      <sz val="12"/>
      <color indexed="8"/>
      <name val="Times New Roman"/>
      <family val="1"/>
    </font>
    <font>
      <sz val="10"/>
      <color indexed="8"/>
      <name val="Calibri"/>
      <family val="2"/>
    </font>
    <font>
      <b/>
      <sz val="12"/>
      <color indexed="8"/>
      <name val="Arial"/>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b/>
      <sz val="9"/>
      <name val="Calibri"/>
      <family val="2"/>
    </font>
    <font>
      <sz val="10"/>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10"/>
      <color rgb="FF000000"/>
      <name val="Times New Roman"/>
      <family val="1"/>
    </font>
    <font>
      <sz val="12"/>
      <color rgb="FF000000"/>
      <name val="Times New Roman"/>
      <family val="1"/>
    </font>
    <font>
      <sz val="11"/>
      <color rgb="FF000000"/>
      <name val="Times New Roman"/>
      <family val="1"/>
    </font>
    <font>
      <b/>
      <sz val="8"/>
      <color theme="1"/>
      <name val="Times New Roman"/>
      <family val="1"/>
    </font>
    <font>
      <b/>
      <u val="single"/>
      <sz val="12"/>
      <color theme="1"/>
      <name val="Times New Roman"/>
      <family val="1"/>
    </font>
    <font>
      <sz val="10"/>
      <color theme="1"/>
      <name val="Times New Roman"/>
      <family val="1"/>
    </font>
    <font>
      <sz val="10"/>
      <color theme="1"/>
      <name val="Calibri"/>
      <family val="2"/>
    </font>
    <font>
      <b/>
      <sz val="12"/>
      <color theme="1"/>
      <name val="Arial"/>
      <family val="2"/>
    </font>
    <font>
      <b/>
      <sz val="11"/>
      <color rgb="FF000000"/>
      <name val="Arial"/>
      <family val="2"/>
    </font>
    <font>
      <sz val="11"/>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8"/>
        <bgColor indexed="64"/>
      </patternFill>
    </fill>
    <fill>
      <patternFill patternType="solid">
        <fgColor indexed="29"/>
        <bgColor indexed="64"/>
      </patternFill>
    </fill>
    <fill>
      <patternFill patternType="solid">
        <fgColor indexed="62"/>
        <bgColor indexed="64"/>
      </patternFill>
    </fill>
    <fill>
      <patternFill patternType="solid">
        <fgColor theme="6" tint="0.5999900102615356"/>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style="thin"/>
      <top/>
      <bottom style="thin"/>
    </border>
    <border>
      <left style="thin"/>
      <right/>
      <top style="thin"/>
      <bottom style="thin"/>
    </border>
    <border>
      <left>
        <color indexed="63"/>
      </left>
      <right>
        <color indexed="63"/>
      </right>
      <top>
        <color indexed="63"/>
      </top>
      <bottom style="thin">
        <color indexed="8"/>
      </bottom>
    </border>
    <border>
      <left/>
      <right/>
      <top style="thin"/>
      <bottom style="thin"/>
    </border>
    <border>
      <left/>
      <right style="thin"/>
      <top style="thin"/>
      <bottom style="thin"/>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right style="medium"/>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right style="medium"/>
      <top style="thin"/>
      <bottom style="thin"/>
    </border>
    <border>
      <left style="medium"/>
      <right style="medium"/>
      <top style="medium"/>
      <bottom/>
    </border>
    <border>
      <left style="medium"/>
      <right style="medium"/>
      <top/>
      <bottom/>
    </border>
    <border>
      <left style="medium"/>
      <right/>
      <top style="medium"/>
      <bottom style="thin"/>
    </border>
    <border>
      <left/>
      <right/>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medium"/>
      <top/>
      <bottom style="thin"/>
    </border>
    <border>
      <left style="medium"/>
      <right/>
      <top style="thin"/>
      <bottom style="thin"/>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right style="medium"/>
      <top/>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right style="medium">
        <color rgb="FF000000"/>
      </right>
      <top/>
      <bottom style="medium">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4" fillId="0" borderId="0">
      <alignment/>
      <protection/>
    </xf>
    <xf numFmtId="0" fontId="4"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77"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24">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2" applyFont="1" applyFill="1" applyBorder="1">
      <alignment/>
      <protection/>
    </xf>
    <xf numFmtId="15" fontId="3" fillId="32" borderId="10" xfId="62"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49" fontId="11" fillId="34" borderId="11" xfId="61" applyNumberFormat="1" applyFont="1" applyFill="1" applyBorder="1" applyAlignment="1" applyProtection="1">
      <alignment horizontal="right" wrapText="1"/>
      <protection/>
    </xf>
    <xf numFmtId="49" fontId="11" fillId="34" borderId="11" xfId="61" applyNumberFormat="1" applyFont="1" applyFill="1" applyBorder="1" applyAlignment="1" applyProtection="1">
      <alignment horizontal="left" wrapText="1"/>
      <protection/>
    </xf>
    <xf numFmtId="49" fontId="11" fillId="34" borderId="11" xfId="61" applyNumberFormat="1" applyFont="1" applyFill="1" applyBorder="1" applyAlignment="1" applyProtection="1">
      <alignment horizontal="center" wrapText="1"/>
      <protection/>
    </xf>
    <xf numFmtId="3" fontId="11" fillId="34" borderId="11" xfId="61" applyNumberFormat="1" applyFont="1" applyFill="1" applyBorder="1" applyAlignment="1" applyProtection="1">
      <alignment horizontal="right" wrapText="1"/>
      <protection/>
    </xf>
    <xf numFmtId="4" fontId="11" fillId="34" borderId="11" xfId="61" applyNumberFormat="1" applyFont="1" applyFill="1" applyBorder="1" applyAlignment="1" applyProtection="1">
      <alignment horizontal="right" wrapText="1"/>
      <protection/>
    </xf>
    <xf numFmtId="0" fontId="12" fillId="0" borderId="12" xfId="0" applyFont="1" applyFill="1" applyBorder="1" applyAlignment="1">
      <alignment horizontal="right" wrapText="1"/>
    </xf>
    <xf numFmtId="49" fontId="11" fillId="34" borderId="11" xfId="61" applyNumberFormat="1" applyFont="1" applyFill="1" applyBorder="1" applyAlignment="1" applyProtection="1">
      <alignment horizontal="left" wrapText="1"/>
      <protection/>
    </xf>
    <xf numFmtId="0" fontId="12" fillId="0" borderId="12" xfId="0" applyNumberFormat="1" applyFont="1" applyFill="1" applyBorder="1" applyAlignment="1">
      <alignment horizontal="left" wrapText="1"/>
    </xf>
    <xf numFmtId="4" fontId="12" fillId="0" borderId="12" xfId="0" applyNumberFormat="1" applyFont="1" applyFill="1" applyBorder="1" applyAlignment="1">
      <alignment horizontal="right" wrapText="1"/>
    </xf>
    <xf numFmtId="39" fontId="12" fillId="0" borderId="12" xfId="0" applyNumberFormat="1" applyFont="1" applyFill="1" applyBorder="1" applyAlignment="1">
      <alignment horizontal="right" wrapText="1"/>
    </xf>
    <xf numFmtId="0" fontId="12" fillId="0" borderId="12" xfId="0" applyFont="1" applyFill="1" applyBorder="1" applyAlignment="1">
      <alignment horizontal="left" wrapText="1"/>
    </xf>
    <xf numFmtId="10" fontId="12" fillId="0" borderId="12" xfId="0" applyNumberFormat="1" applyFont="1" applyFill="1" applyBorder="1" applyAlignment="1">
      <alignment horizontal="right" wrapText="1"/>
    </xf>
    <xf numFmtId="0" fontId="12" fillId="0" borderId="13" xfId="0" applyFont="1" applyFill="1" applyBorder="1" applyAlignment="1">
      <alignment horizontal="right" wrapText="1"/>
    </xf>
    <xf numFmtId="2" fontId="12" fillId="0" borderId="13" xfId="0" applyNumberFormat="1" applyFont="1" applyFill="1" applyBorder="1" applyAlignment="1">
      <alignment horizontal="right"/>
    </xf>
    <xf numFmtId="184" fontId="12" fillId="0" borderId="13" xfId="0" applyNumberFormat="1" applyFont="1" applyFill="1" applyBorder="1" applyAlignment="1">
      <alignment horizontal="right" wrapText="1"/>
    </xf>
    <xf numFmtId="0" fontId="13" fillId="0" borderId="13" xfId="0" applyNumberFormat="1" applyFont="1" applyFill="1" applyBorder="1" applyAlignment="1">
      <alignment/>
    </xf>
    <xf numFmtId="4" fontId="12" fillId="0" borderId="13" xfId="0" applyNumberFormat="1" applyFont="1" applyFill="1" applyBorder="1" applyAlignment="1">
      <alignment/>
    </xf>
    <xf numFmtId="185" fontId="12" fillId="0" borderId="13" xfId="0" applyNumberFormat="1" applyFont="1" applyFill="1" applyBorder="1" applyAlignment="1">
      <alignment horizontal="right"/>
    </xf>
    <xf numFmtId="186" fontId="12" fillId="0" borderId="12" xfId="0" applyNumberFormat="1" applyFont="1" applyFill="1" applyBorder="1" applyAlignment="1">
      <alignment horizontal="right" wrapText="1"/>
    </xf>
    <xf numFmtId="4" fontId="12" fillId="35" borderId="12" xfId="0" applyNumberFormat="1" applyFont="1" applyFill="1" applyBorder="1" applyAlignment="1">
      <alignment horizontal="right" wrapText="1"/>
    </xf>
    <xf numFmtId="186" fontId="12" fillId="35" borderId="12" xfId="0" applyNumberFormat="1" applyFont="1" applyFill="1" applyBorder="1" applyAlignment="1">
      <alignment horizontal="right" wrapText="1"/>
    </xf>
    <xf numFmtId="0" fontId="12" fillId="32" borderId="13" xfId="0" applyFont="1" applyFill="1" applyBorder="1" applyAlignment="1">
      <alignment horizontal="right" wrapText="1"/>
    </xf>
    <xf numFmtId="0" fontId="13" fillId="32" borderId="13" xfId="0" applyNumberFormat="1" applyFont="1" applyFill="1" applyBorder="1" applyAlignment="1">
      <alignment wrapText="1"/>
    </xf>
    <xf numFmtId="2" fontId="12" fillId="32" borderId="13" xfId="0" applyNumberFormat="1" applyFont="1" applyFill="1" applyBorder="1" applyAlignment="1">
      <alignment horizontal="right"/>
    </xf>
    <xf numFmtId="4" fontId="12" fillId="32" borderId="12" xfId="0" applyNumberFormat="1" applyFont="1" applyFill="1" applyBorder="1" applyAlignment="1">
      <alignment horizontal="right" wrapText="1"/>
    </xf>
    <xf numFmtId="186" fontId="12" fillId="32" borderId="12" xfId="0" applyNumberFormat="1" applyFont="1" applyFill="1" applyBorder="1" applyAlignment="1">
      <alignment horizontal="right" wrapText="1"/>
    </xf>
    <xf numFmtId="49" fontId="10" fillId="36" borderId="11" xfId="61" applyNumberFormat="1" applyFont="1" applyFill="1" applyBorder="1" applyAlignment="1" applyProtection="1">
      <alignment horizontal="right" wrapText="1"/>
      <protection/>
    </xf>
    <xf numFmtId="49" fontId="10" fillId="36" borderId="11" xfId="61" applyNumberFormat="1" applyFont="1" applyFill="1" applyBorder="1" applyAlignment="1" applyProtection="1">
      <alignment horizontal="left" wrapText="1"/>
      <protection/>
    </xf>
    <xf numFmtId="49" fontId="10" fillId="36" borderId="11" xfId="61" applyNumberFormat="1" applyFont="1" applyFill="1" applyBorder="1" applyAlignment="1" applyProtection="1">
      <alignment horizontal="center" wrapText="1"/>
      <protection/>
    </xf>
    <xf numFmtId="4" fontId="10" fillId="36" borderId="11" xfId="61" applyNumberFormat="1" applyFont="1" applyFill="1" applyBorder="1" applyAlignment="1" applyProtection="1">
      <alignment horizontal="right" wrapText="1"/>
      <protection/>
    </xf>
    <xf numFmtId="184" fontId="12" fillId="32" borderId="13" xfId="0" applyNumberFormat="1" applyFont="1" applyFill="1" applyBorder="1" applyAlignment="1">
      <alignment horizontal="right" wrapText="1"/>
    </xf>
    <xf numFmtId="0" fontId="13" fillId="32" borderId="13" xfId="0" applyNumberFormat="1" applyFont="1" applyFill="1" applyBorder="1" applyAlignment="1">
      <alignment/>
    </xf>
    <xf numFmtId="0" fontId="14" fillId="35" borderId="13" xfId="0" applyFont="1" applyFill="1" applyBorder="1" applyAlignment="1">
      <alignment horizontal="right" wrapText="1"/>
    </xf>
    <xf numFmtId="0" fontId="14" fillId="35" borderId="13" xfId="0" applyFont="1" applyFill="1" applyBorder="1" applyAlignment="1">
      <alignment/>
    </xf>
    <xf numFmtId="0" fontId="15" fillId="35" borderId="13" xfId="0" applyFont="1" applyFill="1" applyBorder="1" applyAlignment="1">
      <alignment/>
    </xf>
    <xf numFmtId="3" fontId="10" fillId="36" borderId="11" xfId="61" applyNumberFormat="1" applyFont="1" applyFill="1" applyBorder="1" applyAlignment="1" applyProtection="1">
      <alignment horizontal="center" wrapText="1"/>
      <protection/>
    </xf>
    <xf numFmtId="0" fontId="12" fillId="0" borderId="12" xfId="0" applyFont="1" applyFill="1" applyBorder="1" applyAlignment="1">
      <alignment horizontal="right"/>
    </xf>
    <xf numFmtId="0" fontId="12" fillId="0" borderId="12" xfId="0" applyFont="1" applyFill="1" applyBorder="1" applyAlignment="1">
      <alignment horizontal="left"/>
    </xf>
    <xf numFmtId="0" fontId="12" fillId="0" borderId="12" xfId="0" applyNumberFormat="1" applyFont="1" applyFill="1" applyBorder="1" applyAlignment="1">
      <alignment horizontal="left"/>
    </xf>
    <xf numFmtId="4" fontId="12" fillId="0" borderId="12" xfId="0" applyNumberFormat="1" applyFont="1" applyFill="1" applyBorder="1" applyAlignment="1">
      <alignment horizontal="right"/>
    </xf>
    <xf numFmtId="186" fontId="12" fillId="0" borderId="12" xfId="0" applyNumberFormat="1" applyFont="1" applyFill="1" applyBorder="1" applyAlignment="1">
      <alignment horizontal="right"/>
    </xf>
    <xf numFmtId="0" fontId="0" fillId="0" borderId="0" xfId="0" applyAlignment="1">
      <alignment/>
    </xf>
    <xf numFmtId="10" fontId="12" fillId="0" borderId="12" xfId="65" applyNumberFormat="1" applyFont="1" applyFill="1" applyBorder="1" applyAlignment="1">
      <alignment horizontal="right"/>
    </xf>
    <xf numFmtId="10" fontId="0" fillId="0" borderId="14" xfId="0" applyNumberFormat="1" applyFont="1" applyFill="1" applyBorder="1" applyAlignment="1">
      <alignment/>
    </xf>
    <xf numFmtId="0" fontId="0" fillId="0" borderId="15" xfId="0" applyBorder="1" applyAlignment="1">
      <alignment vertical="top"/>
    </xf>
    <xf numFmtId="0" fontId="6" fillId="35" borderId="0" xfId="0" applyFont="1" applyFill="1" applyBorder="1" applyAlignment="1">
      <alignment horizontal="center" wrapText="1"/>
    </xf>
    <xf numFmtId="0" fontId="0" fillId="0" borderId="16" xfId="0" applyFont="1" applyBorder="1" applyAlignment="1">
      <alignment horizontal="center" vertical="center"/>
    </xf>
    <xf numFmtId="0" fontId="0" fillId="0" borderId="17" xfId="0" applyBorder="1" applyAlignment="1">
      <alignment horizontal="left" vertical="top" wrapText="1"/>
    </xf>
    <xf numFmtId="0" fontId="0" fillId="0" borderId="18" xfId="0" applyBorder="1" applyAlignment="1">
      <alignment horizontal="left" vertical="top" wrapText="1"/>
    </xf>
    <xf numFmtId="49" fontId="11" fillId="34" borderId="11" xfId="61" applyNumberFormat="1" applyFont="1" applyFill="1" applyBorder="1" applyAlignment="1" applyProtection="1">
      <alignment horizontal="left"/>
      <protection/>
    </xf>
    <xf numFmtId="0" fontId="7" fillId="0" borderId="19" xfId="0" applyFont="1" applyBorder="1" applyAlignment="1">
      <alignment horizontal="center"/>
    </xf>
    <xf numFmtId="17" fontId="7" fillId="0" borderId="20" xfId="0" applyNumberFormat="1" applyFont="1" applyBorder="1" applyAlignment="1">
      <alignment horizontal="center"/>
    </xf>
    <xf numFmtId="0" fontId="0" fillId="0" borderId="21" xfId="0" applyBorder="1" applyAlignment="1">
      <alignment/>
    </xf>
    <xf numFmtId="188" fontId="1" fillId="0" borderId="22" xfId="42" applyNumberFormat="1" applyFont="1" applyBorder="1" applyAlignment="1">
      <alignment/>
    </xf>
    <xf numFmtId="0" fontId="32" fillId="0" borderId="0" xfId="0" applyFont="1" applyAlignment="1">
      <alignment/>
    </xf>
    <xf numFmtId="0" fontId="33" fillId="0" borderId="0" xfId="60" applyFont="1" applyFill="1" applyBorder="1" applyAlignment="1">
      <alignment horizontal="center" vertical="top" wrapText="1"/>
      <protection/>
    </xf>
    <xf numFmtId="0" fontId="33" fillId="0" borderId="0" xfId="60" applyFont="1" applyFill="1" applyBorder="1" applyAlignment="1">
      <alignment horizontal="center" vertical="top" wrapText="1"/>
      <protection/>
    </xf>
    <xf numFmtId="189" fontId="34" fillId="37" borderId="0" xfId="45" applyNumberFormat="1" applyFont="1" applyFill="1" applyBorder="1" applyAlignment="1">
      <alignment horizontal="center" vertical="top" wrapText="1"/>
    </xf>
    <xf numFmtId="189" fontId="34" fillId="0" borderId="0" xfId="45" applyNumberFormat="1" applyFont="1" applyFill="1" applyBorder="1" applyAlignment="1">
      <alignment horizontal="center" vertical="top" wrapText="1"/>
    </xf>
    <xf numFmtId="0" fontId="35" fillId="38" borderId="23" xfId="60" applyFont="1" applyFill="1" applyBorder="1" applyAlignment="1">
      <alignment horizontal="center" vertical="top" wrapText="1"/>
      <protection/>
    </xf>
    <xf numFmtId="0" fontId="35" fillId="38" borderId="24" xfId="60" applyFont="1" applyFill="1" applyBorder="1" applyAlignment="1">
      <alignment horizontal="center" vertical="top" wrapText="1"/>
      <protection/>
    </xf>
    <xf numFmtId="0" fontId="35" fillId="38" borderId="25" xfId="60" applyFont="1" applyFill="1" applyBorder="1" applyAlignment="1">
      <alignment horizontal="center" vertical="top" wrapText="1"/>
      <protection/>
    </xf>
    <xf numFmtId="0" fontId="35" fillId="39" borderId="26" xfId="60" applyFont="1" applyFill="1" applyBorder="1" applyAlignment="1">
      <alignment horizontal="center" vertical="top" wrapText="1"/>
      <protection/>
    </xf>
    <xf numFmtId="189" fontId="35" fillId="39" borderId="26" xfId="45" applyNumberFormat="1" applyFont="1" applyFill="1" applyBorder="1" applyAlignment="1">
      <alignment horizontal="center" vertical="top" wrapText="1"/>
    </xf>
    <xf numFmtId="39" fontId="35" fillId="39" borderId="10" xfId="45" applyNumberFormat="1" applyFont="1" applyFill="1" applyBorder="1" applyAlignment="1">
      <alignment horizontal="center" vertical="top" wrapText="1"/>
    </xf>
    <xf numFmtId="10" fontId="35" fillId="39" borderId="26" xfId="66" applyNumberFormat="1" applyFont="1" applyFill="1" applyBorder="1" applyAlignment="1">
      <alignment horizontal="center" vertical="top" wrapText="1"/>
    </xf>
    <xf numFmtId="0" fontId="35" fillId="39" borderId="27" xfId="60" applyFont="1" applyFill="1" applyBorder="1" applyAlignment="1">
      <alignment horizontal="center" vertical="top" wrapText="1"/>
      <protection/>
    </xf>
    <xf numFmtId="189" fontId="35" fillId="39" borderId="27" xfId="45" applyNumberFormat="1" applyFont="1" applyFill="1" applyBorder="1" applyAlignment="1">
      <alignment horizontal="center" vertical="top" wrapText="1"/>
    </xf>
    <xf numFmtId="10" fontId="35" fillId="39" borderId="27" xfId="66" applyNumberFormat="1" applyFont="1" applyFill="1" applyBorder="1" applyAlignment="1">
      <alignment horizontal="center" vertical="top" wrapText="1"/>
    </xf>
    <xf numFmtId="0" fontId="36" fillId="0" borderId="10" xfId="60" applyFont="1" applyFill="1" applyBorder="1">
      <alignment/>
      <protection/>
    </xf>
    <xf numFmtId="188" fontId="36" fillId="0" borderId="10" xfId="45" applyNumberFormat="1" applyFont="1" applyFill="1" applyBorder="1" applyAlignment="1">
      <alignment/>
    </xf>
    <xf numFmtId="39" fontId="36" fillId="0" borderId="10" xfId="60" applyNumberFormat="1" applyFont="1" applyFill="1" applyBorder="1">
      <alignment/>
      <protection/>
    </xf>
    <xf numFmtId="10" fontId="36" fillId="0" borderId="10" xfId="60" applyNumberFormat="1" applyFont="1" applyFill="1" applyBorder="1">
      <alignment/>
      <protection/>
    </xf>
    <xf numFmtId="0" fontId="36" fillId="0" borderId="10" xfId="60" applyFont="1" applyFill="1" applyBorder="1" applyAlignment="1">
      <alignment/>
      <protection/>
    </xf>
    <xf numFmtId="0" fontId="37" fillId="0" borderId="10" xfId="0" applyFont="1" applyBorder="1" applyAlignment="1">
      <alignment/>
    </xf>
    <xf numFmtId="4" fontId="37" fillId="0" borderId="10" xfId="0" applyNumberFormat="1" applyFont="1" applyBorder="1" applyAlignment="1">
      <alignment/>
    </xf>
    <xf numFmtId="10" fontId="37" fillId="0" borderId="10" xfId="0" applyNumberFormat="1" applyFont="1" applyBorder="1" applyAlignment="1">
      <alignment/>
    </xf>
    <xf numFmtId="0" fontId="36" fillId="0" borderId="10" xfId="60" applyFont="1" applyBorder="1">
      <alignment/>
      <protection/>
    </xf>
    <xf numFmtId="0" fontId="38" fillId="35" borderId="10" xfId="60" applyFont="1" applyFill="1" applyBorder="1">
      <alignment/>
      <protection/>
    </xf>
    <xf numFmtId="39" fontId="38" fillId="35" borderId="10" xfId="60" applyNumberFormat="1" applyFont="1" applyFill="1" applyBorder="1">
      <alignment/>
      <protection/>
    </xf>
    <xf numFmtId="10" fontId="38" fillId="35" borderId="10" xfId="60" applyNumberFormat="1" applyFont="1" applyFill="1" applyBorder="1">
      <alignment/>
      <protection/>
    </xf>
    <xf numFmtId="171" fontId="36" fillId="0" borderId="10" xfId="45" applyFont="1" applyFill="1" applyBorder="1" applyAlignment="1">
      <alignment/>
    </xf>
    <xf numFmtId="10" fontId="38" fillId="35" borderId="10" xfId="60" applyNumberFormat="1" applyFont="1" applyFill="1" applyBorder="1" applyAlignment="1">
      <alignment horizontal="right"/>
      <protection/>
    </xf>
    <xf numFmtId="4" fontId="39" fillId="0" borderId="10" xfId="61" applyNumberFormat="1" applyFont="1" applyFill="1" applyBorder="1">
      <alignment/>
    </xf>
    <xf numFmtId="188" fontId="39" fillId="0" borderId="10" xfId="42" applyNumberFormat="1" applyFont="1" applyFill="1" applyBorder="1" applyAlignment="1">
      <alignment/>
    </xf>
    <xf numFmtId="0" fontId="0" fillId="0" borderId="0" xfId="0" applyBorder="1" applyAlignment="1">
      <alignment/>
    </xf>
    <xf numFmtId="0" fontId="81" fillId="0" borderId="10" xfId="0" applyFont="1" applyBorder="1" applyAlignment="1">
      <alignment horizontal="center" vertical="top" wrapText="1"/>
    </xf>
    <xf numFmtId="0" fontId="81" fillId="0" borderId="10" xfId="0" applyFont="1" applyBorder="1" applyAlignment="1">
      <alignment vertical="top" wrapText="1"/>
    </xf>
    <xf numFmtId="0" fontId="82" fillId="0" borderId="10" xfId="0" applyFont="1" applyBorder="1" applyAlignment="1">
      <alignment horizontal="justify" vertical="top" wrapText="1"/>
    </xf>
    <xf numFmtId="10" fontId="83" fillId="0" borderId="10" xfId="0" applyNumberFormat="1" applyFont="1" applyBorder="1" applyAlignment="1">
      <alignment horizontal="justify" vertical="top" wrapText="1"/>
    </xf>
    <xf numFmtId="171" fontId="83" fillId="0" borderId="10" xfId="44" applyFont="1" applyBorder="1" applyAlignment="1">
      <alignment horizontal="justify" vertical="top" wrapText="1"/>
    </xf>
    <xf numFmtId="0" fontId="84" fillId="0" borderId="0" xfId="0" applyFont="1" applyBorder="1" applyAlignment="1">
      <alignment horizontal="left" vertical="top"/>
    </xf>
    <xf numFmtId="0" fontId="0" fillId="0" borderId="0" xfId="0" applyAlignment="1">
      <alignment vertical="top"/>
    </xf>
    <xf numFmtId="0" fontId="81" fillId="0" borderId="0" xfId="0" applyFont="1" applyFill="1" applyBorder="1" applyAlignment="1">
      <alignment horizontal="left" vertical="top" wrapText="1"/>
    </xf>
    <xf numFmtId="0" fontId="85" fillId="0" borderId="0" xfId="0" applyFont="1" applyAlignment="1">
      <alignment vertical="top"/>
    </xf>
    <xf numFmtId="0" fontId="86" fillId="0" borderId="0" xfId="0" applyFont="1" applyAlignment="1">
      <alignment vertical="top"/>
    </xf>
    <xf numFmtId="0" fontId="87" fillId="0" borderId="0" xfId="0" applyFont="1" applyAlignment="1">
      <alignment vertical="top"/>
    </xf>
    <xf numFmtId="0" fontId="86" fillId="0" borderId="0" xfId="0" applyFont="1" applyAlignment="1">
      <alignment horizontal="left" vertical="top" wrapText="1"/>
    </xf>
    <xf numFmtId="17" fontId="0" fillId="0" borderId="0" xfId="0" applyNumberFormat="1" applyAlignment="1">
      <alignment/>
    </xf>
    <xf numFmtId="0" fontId="0" fillId="0" borderId="0" xfId="0" applyAlignment="1">
      <alignment horizontal="left" vertical="top" wrapText="1"/>
    </xf>
    <xf numFmtId="49" fontId="88" fillId="0" borderId="28" xfId="59" applyNumberFormat="1" applyFont="1" applyFill="1" applyBorder="1" applyAlignment="1">
      <alignment horizontal="center" vertical="center" wrapText="1"/>
      <protection/>
    </xf>
    <xf numFmtId="49" fontId="88" fillId="0" borderId="29" xfId="59" applyNumberFormat="1" applyFont="1" applyFill="1" applyBorder="1" applyAlignment="1">
      <alignment horizontal="center" vertical="center" wrapText="1"/>
      <protection/>
    </xf>
    <xf numFmtId="2" fontId="49" fillId="0" borderId="30" xfId="60" applyNumberFormat="1" applyFont="1" applyFill="1" applyBorder="1" applyAlignment="1">
      <alignment horizontal="center" vertical="top" wrapText="1"/>
      <protection/>
    </xf>
    <xf numFmtId="2" fontId="49" fillId="0" borderId="31" xfId="60" applyNumberFormat="1" applyFont="1" applyFill="1" applyBorder="1" applyAlignment="1">
      <alignment horizontal="center" vertical="top" wrapText="1"/>
      <protection/>
    </xf>
    <xf numFmtId="2" fontId="49" fillId="0" borderId="32" xfId="60" applyNumberFormat="1" applyFont="1" applyFill="1" applyBorder="1" applyAlignment="1">
      <alignment horizontal="center" vertical="top" wrapText="1"/>
      <protection/>
    </xf>
    <xf numFmtId="2" fontId="50" fillId="0" borderId="0" xfId="60" applyNumberFormat="1" applyFont="1">
      <alignment/>
      <protection/>
    </xf>
    <xf numFmtId="0" fontId="50" fillId="0" borderId="0" xfId="60" applyFont="1">
      <alignment/>
      <protection/>
    </xf>
    <xf numFmtId="49" fontId="88" fillId="0" borderId="33" xfId="59" applyNumberFormat="1" applyFont="1" applyFill="1" applyBorder="1" applyAlignment="1">
      <alignment horizontal="center" vertical="center" wrapText="1"/>
      <protection/>
    </xf>
    <xf numFmtId="49" fontId="88" fillId="0" borderId="34" xfId="59" applyNumberFormat="1" applyFont="1" applyFill="1" applyBorder="1" applyAlignment="1">
      <alignment horizontal="center" vertical="center" wrapText="1"/>
      <protection/>
    </xf>
    <xf numFmtId="2" fontId="51" fillId="0" borderId="30" xfId="60" applyNumberFormat="1" applyFont="1" applyFill="1" applyBorder="1" applyAlignment="1">
      <alignment horizontal="center" vertical="top" wrapText="1"/>
      <protection/>
    </xf>
    <xf numFmtId="2" fontId="51" fillId="0" borderId="31" xfId="60" applyNumberFormat="1" applyFont="1" applyFill="1" applyBorder="1" applyAlignment="1">
      <alignment horizontal="center" vertical="top" wrapText="1"/>
      <protection/>
    </xf>
    <xf numFmtId="2" fontId="51" fillId="0" borderId="32" xfId="60" applyNumberFormat="1" applyFont="1" applyFill="1" applyBorder="1" applyAlignment="1">
      <alignment horizontal="center" vertical="top" wrapText="1"/>
      <protection/>
    </xf>
    <xf numFmtId="3" fontId="51" fillId="0" borderId="35" xfId="60" applyNumberFormat="1" applyFont="1" applyFill="1" applyBorder="1" applyAlignment="1">
      <alignment horizontal="center" vertical="center" wrapText="1"/>
      <protection/>
    </xf>
    <xf numFmtId="2" fontId="52" fillId="0" borderId="0" xfId="60" applyNumberFormat="1" applyFont="1">
      <alignment/>
      <protection/>
    </xf>
    <xf numFmtId="0" fontId="52" fillId="0" borderId="0" xfId="60" applyFont="1">
      <alignment/>
      <protection/>
    </xf>
    <xf numFmtId="2" fontId="51" fillId="0" borderId="30" xfId="60" applyNumberFormat="1" applyFont="1" applyFill="1" applyBorder="1" applyAlignment="1">
      <alignment horizontal="center"/>
      <protection/>
    </xf>
    <xf numFmtId="2" fontId="51" fillId="0" borderId="31" xfId="60" applyNumberFormat="1" applyFont="1" applyFill="1" applyBorder="1" applyAlignment="1">
      <alignment horizontal="center"/>
      <protection/>
    </xf>
    <xf numFmtId="2" fontId="51" fillId="0" borderId="32" xfId="60" applyNumberFormat="1" applyFont="1" applyFill="1" applyBorder="1" applyAlignment="1">
      <alignment horizontal="center"/>
      <protection/>
    </xf>
    <xf numFmtId="3" fontId="51" fillId="0" borderId="36" xfId="60" applyNumberFormat="1" applyFont="1" applyFill="1" applyBorder="1" applyAlignment="1">
      <alignment horizontal="center" vertical="center" wrapText="1"/>
      <protection/>
    </xf>
    <xf numFmtId="2" fontId="51" fillId="0" borderId="0" xfId="60" applyNumberFormat="1" applyFont="1">
      <alignment/>
      <protection/>
    </xf>
    <xf numFmtId="0" fontId="51" fillId="0" borderId="0" xfId="60" applyFont="1">
      <alignment/>
      <protection/>
    </xf>
    <xf numFmtId="2" fontId="51" fillId="0" borderId="37" xfId="60" applyNumberFormat="1" applyFont="1" applyFill="1" applyBorder="1" applyAlignment="1">
      <alignment horizontal="center" vertical="top" wrapText="1"/>
      <protection/>
    </xf>
    <xf numFmtId="2" fontId="51" fillId="0" borderId="38" xfId="60" applyNumberFormat="1" applyFont="1" applyFill="1" applyBorder="1" applyAlignment="1">
      <alignment horizontal="center" vertical="top" wrapText="1"/>
      <protection/>
    </xf>
    <xf numFmtId="2" fontId="51" fillId="0" borderId="29" xfId="60" applyNumberFormat="1" applyFont="1" applyFill="1" applyBorder="1" applyAlignment="1">
      <alignment horizontal="center" vertical="top" wrapText="1"/>
      <protection/>
    </xf>
    <xf numFmtId="2" fontId="51" fillId="0" borderId="21" xfId="60" applyNumberFormat="1" applyFont="1" applyFill="1" applyBorder="1" applyAlignment="1">
      <alignment horizontal="center" vertical="top" wrapText="1"/>
      <protection/>
    </xf>
    <xf numFmtId="2" fontId="51" fillId="0" borderId="39" xfId="60" applyNumberFormat="1" applyFont="1" applyFill="1" applyBorder="1" applyAlignment="1">
      <alignment horizontal="center" vertical="top" wrapText="1"/>
      <protection/>
    </xf>
    <xf numFmtId="2" fontId="51" fillId="0" borderId="22" xfId="60" applyNumberFormat="1" applyFont="1" applyFill="1" applyBorder="1" applyAlignment="1">
      <alignment horizontal="center" vertical="top" wrapText="1"/>
      <protection/>
    </xf>
    <xf numFmtId="0" fontId="53" fillId="0" borderId="40" xfId="60" applyNumberFormat="1" applyFont="1" applyFill="1" applyBorder="1" applyAlignment="1">
      <alignment horizontal="center" wrapText="1"/>
      <protection/>
    </xf>
    <xf numFmtId="0" fontId="53" fillId="0" borderId="10" xfId="60" applyNumberFormat="1" applyFont="1" applyFill="1" applyBorder="1" applyAlignment="1">
      <alignment horizontal="center" wrapText="1"/>
      <protection/>
    </xf>
    <xf numFmtId="0" fontId="53" fillId="0" borderId="41" xfId="60" applyNumberFormat="1" applyFont="1" applyFill="1" applyBorder="1" applyAlignment="1">
      <alignment horizontal="center" wrapText="1"/>
      <protection/>
    </xf>
    <xf numFmtId="3" fontId="51" fillId="0" borderId="42" xfId="60" applyNumberFormat="1" applyFont="1" applyFill="1" applyBorder="1" applyAlignment="1">
      <alignment horizontal="center" vertical="center" wrapText="1"/>
      <protection/>
    </xf>
    <xf numFmtId="2" fontId="53" fillId="0" borderId="0" xfId="60" applyNumberFormat="1" applyFont="1">
      <alignment/>
      <protection/>
    </xf>
    <xf numFmtId="2" fontId="53" fillId="0" borderId="0" xfId="60" applyNumberFormat="1" applyFont="1" applyAlignment="1">
      <alignment horizontal="center"/>
      <protection/>
    </xf>
    <xf numFmtId="0" fontId="53" fillId="0" borderId="0" xfId="60" applyFont="1" applyAlignment="1">
      <alignment horizontal="center"/>
      <protection/>
    </xf>
    <xf numFmtId="0" fontId="53" fillId="0" borderId="0" xfId="60" applyFont="1">
      <alignment/>
      <protection/>
    </xf>
    <xf numFmtId="0" fontId="54" fillId="0" borderId="33" xfId="0" applyFont="1" applyBorder="1" applyAlignment="1">
      <alignment/>
    </xf>
    <xf numFmtId="0" fontId="54" fillId="0" borderId="34" xfId="0" applyFont="1" applyBorder="1" applyAlignment="1">
      <alignment wrapText="1"/>
    </xf>
    <xf numFmtId="0" fontId="0" fillId="0" borderId="43" xfId="0" applyBorder="1" applyAlignment="1">
      <alignment horizontal="center"/>
    </xf>
    <xf numFmtId="0" fontId="0" fillId="0" borderId="17" xfId="0" applyBorder="1" applyAlignment="1">
      <alignment horizontal="center"/>
    </xf>
    <xf numFmtId="0" fontId="0" fillId="0" borderId="34" xfId="0" applyBorder="1" applyAlignment="1">
      <alignment horizontal="center"/>
    </xf>
    <xf numFmtId="0" fontId="0" fillId="0" borderId="34" xfId="0" applyFont="1" applyBorder="1" applyAlignment="1">
      <alignment wrapText="1"/>
    </xf>
    <xf numFmtId="0" fontId="0" fillId="0" borderId="34" xfId="0" applyBorder="1" applyAlignment="1">
      <alignment horizontal="right" wrapText="1"/>
    </xf>
    <xf numFmtId="0" fontId="0" fillId="0" borderId="40" xfId="0" applyBorder="1" applyAlignment="1">
      <alignment/>
    </xf>
    <xf numFmtId="0" fontId="0" fillId="0" borderId="10" xfId="0" applyBorder="1" applyAlignment="1">
      <alignment/>
    </xf>
    <xf numFmtId="0" fontId="0" fillId="0" borderId="41" xfId="0" applyBorder="1" applyAlignment="1">
      <alignment/>
    </xf>
    <xf numFmtId="0" fontId="0" fillId="0" borderId="33" xfId="0" applyBorder="1" applyAlignment="1">
      <alignment/>
    </xf>
    <xf numFmtId="0" fontId="0" fillId="0" borderId="34" xfId="0" applyBorder="1" applyAlignment="1">
      <alignment wrapText="1"/>
    </xf>
    <xf numFmtId="1" fontId="0" fillId="0" borderId="10" xfId="0" applyNumberFormat="1" applyBorder="1" applyAlignment="1">
      <alignment/>
    </xf>
    <xf numFmtId="2" fontId="0" fillId="0" borderId="33" xfId="0" applyNumberFormat="1" applyBorder="1" applyAlignment="1">
      <alignment/>
    </xf>
    <xf numFmtId="0" fontId="54" fillId="0" borderId="34" xfId="0" applyFont="1" applyBorder="1" applyAlignment="1">
      <alignment horizontal="right" wrapText="1"/>
    </xf>
    <xf numFmtId="0" fontId="55" fillId="0" borderId="34" xfId="0" applyFont="1" applyBorder="1" applyAlignment="1">
      <alignment wrapText="1"/>
    </xf>
    <xf numFmtId="0" fontId="54" fillId="0" borderId="43" xfId="0" applyFont="1" applyBorder="1" applyAlignment="1">
      <alignment horizontal="center"/>
    </xf>
    <xf numFmtId="0" fontId="54" fillId="0" borderId="17" xfId="0" applyFont="1" applyBorder="1" applyAlignment="1">
      <alignment horizontal="center"/>
    </xf>
    <xf numFmtId="0" fontId="54" fillId="0" borderId="34" xfId="0" applyFont="1" applyBorder="1" applyAlignment="1">
      <alignment horizontal="center"/>
    </xf>
    <xf numFmtId="0" fontId="54" fillId="0" borderId="0" xfId="0" applyFont="1" applyBorder="1" applyAlignment="1">
      <alignment/>
    </xf>
    <xf numFmtId="0" fontId="54" fillId="0" borderId="40" xfId="0" applyFont="1" applyBorder="1" applyAlignment="1">
      <alignment/>
    </xf>
    <xf numFmtId="0" fontId="54" fillId="0" borderId="10" xfId="0" applyFont="1" applyBorder="1" applyAlignment="1">
      <alignment/>
    </xf>
    <xf numFmtId="0" fontId="54" fillId="0" borderId="41" xfId="0" applyFont="1" applyBorder="1" applyAlignment="1">
      <alignment/>
    </xf>
    <xf numFmtId="0" fontId="54" fillId="0" borderId="34" xfId="0" applyFont="1" applyBorder="1" applyAlignment="1">
      <alignment horizontal="center" wrapText="1"/>
    </xf>
    <xf numFmtId="0" fontId="54" fillId="0" borderId="18" xfId="0" applyFont="1" applyBorder="1" applyAlignment="1">
      <alignment horizontal="right"/>
    </xf>
    <xf numFmtId="0" fontId="0" fillId="0" borderId="10" xfId="0" applyBorder="1" applyAlignment="1">
      <alignment horizontal="center"/>
    </xf>
    <xf numFmtId="0" fontId="0" fillId="0" borderId="15" xfId="0" applyBorder="1" applyAlignment="1">
      <alignment horizontal="center"/>
    </xf>
    <xf numFmtId="0" fontId="0" fillId="0" borderId="40" xfId="0" applyBorder="1" applyAlignment="1">
      <alignment horizontal="center"/>
    </xf>
    <xf numFmtId="190" fontId="0" fillId="0" borderId="33" xfId="0" applyNumberFormat="1" applyBorder="1" applyAlignment="1">
      <alignment/>
    </xf>
    <xf numFmtId="0" fontId="0" fillId="0" borderId="15" xfId="0" applyBorder="1" applyAlignment="1">
      <alignment horizontal="center"/>
    </xf>
    <xf numFmtId="0" fontId="0" fillId="0" borderId="18" xfId="0" applyBorder="1" applyAlignment="1">
      <alignment horizontal="center"/>
    </xf>
    <xf numFmtId="2" fontId="53" fillId="0" borderId="18" xfId="60" applyNumberFormat="1" applyFont="1" applyFill="1" applyBorder="1">
      <alignment/>
      <protection/>
    </xf>
    <xf numFmtId="0" fontId="0" fillId="0" borderId="15" xfId="0" applyBorder="1" applyAlignment="1">
      <alignment/>
    </xf>
    <xf numFmtId="0" fontId="0" fillId="0" borderId="18" xfId="0" applyBorder="1" applyAlignment="1">
      <alignment/>
    </xf>
    <xf numFmtId="0" fontId="54" fillId="0" borderId="44" xfId="0" applyFont="1" applyBorder="1" applyAlignment="1">
      <alignment/>
    </xf>
    <xf numFmtId="0" fontId="54" fillId="0" borderId="0" xfId="0" applyFont="1" applyBorder="1" applyAlignment="1">
      <alignment horizontal="right" wrapText="1"/>
    </xf>
    <xf numFmtId="0" fontId="54" fillId="0" borderId="0" xfId="0" applyFont="1" applyFill="1" applyBorder="1" applyAlignment="1">
      <alignment/>
    </xf>
    <xf numFmtId="0" fontId="54" fillId="0" borderId="15" xfId="0" applyFont="1" applyBorder="1" applyAlignment="1">
      <alignment horizontal="center"/>
    </xf>
    <xf numFmtId="0" fontId="54" fillId="0" borderId="18" xfId="0" applyFont="1" applyBorder="1" applyAlignment="1">
      <alignment horizontal="center"/>
    </xf>
    <xf numFmtId="2" fontId="53" fillId="0" borderId="10" xfId="60" applyNumberFormat="1" applyFont="1" applyFill="1" applyBorder="1" applyAlignment="1">
      <alignment horizontal="center" vertical="top" wrapText="1"/>
      <protection/>
    </xf>
    <xf numFmtId="0" fontId="56" fillId="0" borderId="10" xfId="59" applyFont="1" applyBorder="1" applyAlignment="1">
      <alignment horizontal="center"/>
      <protection/>
    </xf>
    <xf numFmtId="0" fontId="56" fillId="0" borderId="10" xfId="59" applyFont="1" applyBorder="1" applyAlignment="1">
      <alignment horizontal="left"/>
      <protection/>
    </xf>
    <xf numFmtId="0" fontId="56" fillId="0" borderId="10" xfId="59" applyFont="1" applyBorder="1">
      <alignment/>
      <protection/>
    </xf>
    <xf numFmtId="2" fontId="0" fillId="0" borderId="10" xfId="0" applyNumberFormat="1" applyBorder="1" applyAlignment="1">
      <alignment/>
    </xf>
    <xf numFmtId="2" fontId="0" fillId="0" borderId="0" xfId="0" applyNumberFormat="1" applyAlignment="1">
      <alignment/>
    </xf>
    <xf numFmtId="191" fontId="0" fillId="0" borderId="0" xfId="0" applyNumberFormat="1" applyAlignment="1">
      <alignment/>
    </xf>
    <xf numFmtId="0" fontId="57" fillId="0" borderId="0" xfId="0" applyFont="1" applyAlignment="1">
      <alignment horizontal="left" indent="6"/>
    </xf>
    <xf numFmtId="0" fontId="89" fillId="0" borderId="45" xfId="0" applyFont="1" applyBorder="1" applyAlignment="1">
      <alignment horizontal="center" vertical="top" wrapText="1"/>
    </xf>
    <xf numFmtId="0" fontId="89" fillId="0" borderId="46" xfId="0" applyFont="1" applyBorder="1" applyAlignment="1">
      <alignment horizontal="center" vertical="top" wrapText="1"/>
    </xf>
    <xf numFmtId="0" fontId="89" fillId="0" borderId="47" xfId="0" applyFont="1" applyBorder="1" applyAlignment="1">
      <alignment horizontal="center" vertical="top" wrapText="1"/>
    </xf>
    <xf numFmtId="0" fontId="90" fillId="0" borderId="48" xfId="0" applyFont="1" applyBorder="1" applyAlignment="1">
      <alignment horizontal="center" vertical="top" wrapText="1"/>
    </xf>
    <xf numFmtId="0" fontId="90" fillId="0" borderId="49" xfId="0" applyFont="1" applyBorder="1" applyAlignment="1">
      <alignment horizontal="center" vertical="top" wrapText="1"/>
    </xf>
    <xf numFmtId="0" fontId="57" fillId="0" borderId="0" xfId="0" applyFont="1" applyAlignment="1">
      <alignment/>
    </xf>
    <xf numFmtId="0" fontId="89" fillId="0" borderId="50" xfId="0" applyFont="1" applyBorder="1" applyAlignment="1">
      <alignment horizontal="center" vertical="top" wrapText="1"/>
    </xf>
    <xf numFmtId="0" fontId="57" fillId="0" borderId="51" xfId="0" applyFont="1" applyBorder="1" applyAlignment="1">
      <alignment horizontal="center" vertical="top" wrapText="1"/>
    </xf>
    <xf numFmtId="0" fontId="57" fillId="0" borderId="52" xfId="0" applyFont="1" applyBorder="1" applyAlignment="1">
      <alignment horizontal="center" vertical="top" wrapText="1"/>
    </xf>
    <xf numFmtId="0" fontId="57" fillId="0" borderId="53" xfId="0" applyFont="1" applyBorder="1" applyAlignment="1">
      <alignment horizontal="center" vertical="top" wrapText="1"/>
    </xf>
    <xf numFmtId="0" fontId="59" fillId="0" borderId="54" xfId="0" applyFont="1" applyBorder="1" applyAlignment="1">
      <alignment vertical="top" wrapText="1"/>
    </xf>
    <xf numFmtId="0" fontId="59" fillId="0" borderId="51" xfId="0" applyFont="1" applyBorder="1" applyAlignment="1">
      <alignment horizontal="center" vertical="top" wrapText="1"/>
    </xf>
    <xf numFmtId="0" fontId="59" fillId="0" borderId="52" xfId="0" applyFont="1" applyBorder="1" applyAlignment="1">
      <alignment horizontal="center" vertical="top" wrapText="1"/>
    </xf>
    <xf numFmtId="0" fontId="59" fillId="0" borderId="53" xfId="0" applyFont="1" applyBorder="1" applyAlignment="1">
      <alignment horizontal="center" vertical="top" wrapText="1"/>
    </xf>
    <xf numFmtId="0" fontId="59" fillId="0" borderId="55" xfId="0" applyFont="1" applyBorder="1" applyAlignment="1">
      <alignment vertical="top" wrapText="1"/>
    </xf>
    <xf numFmtId="0" fontId="59" fillId="0" borderId="56" xfId="0" applyFont="1" applyBorder="1" applyAlignment="1">
      <alignment vertical="top" wrapText="1"/>
    </xf>
    <xf numFmtId="0" fontId="59" fillId="0" borderId="55" xfId="0" applyFont="1" applyBorder="1" applyAlignment="1">
      <alignment horizontal="center" vertical="top" wrapText="1"/>
    </xf>
    <xf numFmtId="0" fontId="60" fillId="0" borderId="0" xfId="0" applyFont="1" applyAlignment="1">
      <alignment/>
    </xf>
    <xf numFmtId="0" fontId="0" fillId="0" borderId="0" xfId="0" applyFont="1" applyFill="1" applyBorder="1" applyAlignment="1">
      <alignment horizontal="left" vertical="top"/>
    </xf>
    <xf numFmtId="0" fontId="86" fillId="0" borderId="0" xfId="0" applyFont="1" applyFill="1" applyBorder="1" applyAlignment="1">
      <alignment horizontal="left" vertical="top"/>
    </xf>
    <xf numFmtId="0" fontId="61" fillId="40" borderId="10" xfId="61" applyFont="1" applyFill="1" applyBorder="1" applyAlignment="1">
      <alignment horizontal="center" vertical="center" wrapText="1"/>
    </xf>
    <xf numFmtId="0" fontId="81" fillId="40" borderId="10" xfId="61" applyFont="1" applyFill="1" applyBorder="1" applyAlignment="1">
      <alignment horizontal="center" vertical="top" wrapText="1"/>
    </xf>
    <xf numFmtId="0" fontId="81" fillId="40" borderId="10" xfId="61" applyFont="1" applyFill="1" applyBorder="1" applyAlignment="1">
      <alignment horizontal="center" vertical="center" wrapText="1"/>
    </xf>
    <xf numFmtId="192" fontId="0" fillId="0" borderId="10" xfId="0" applyNumberFormat="1" applyBorder="1" applyAlignment="1">
      <alignment/>
    </xf>
    <xf numFmtId="193" fontId="0" fillId="0" borderId="10" xfId="0" applyNumberFormat="1" applyBorder="1" applyAlignment="1">
      <alignment/>
    </xf>
    <xf numFmtId="4" fontId="0" fillId="0" borderId="10" xfId="0" applyNumberFormat="1" applyBorder="1" applyAlignment="1">
      <alignment/>
    </xf>
    <xf numFmtId="190" fontId="0" fillId="0" borderId="10" xfId="0" applyNumberFormat="1" applyBorder="1" applyAlignment="1">
      <alignment/>
    </xf>
    <xf numFmtId="22" fontId="0" fillId="0" borderId="0" xfId="0" applyNumberFormat="1" applyAlignment="1">
      <alignment/>
    </xf>
    <xf numFmtId="183" fontId="62" fillId="0" borderId="0" xfId="0" applyNumberFormat="1" applyFont="1" applyAlignment="1">
      <alignment/>
    </xf>
    <xf numFmtId="177" fontId="0" fillId="0" borderId="0" xfId="0" applyNumberFormat="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_XDO_METADATA" xfId="62"/>
    <cellStyle name="Note" xfId="63"/>
    <cellStyle name="Output" xfId="64"/>
    <cellStyle name="Percent" xfId="65"/>
    <cellStyle name="Percent 2 2" xfId="66"/>
    <cellStyle name="Title" xfId="67"/>
    <cellStyle name="Total" xfId="68"/>
    <cellStyle name="Warning Text" xfId="69"/>
  </cellStyles>
  <dxfs count="27">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0195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48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1"/>
  <sheetViews>
    <sheetView tabSelected="1" zoomScalePageLayoutView="0" workbookViewId="0" topLeftCell="A1">
      <selection activeCell="A1" sqref="A1"/>
    </sheetView>
  </sheetViews>
  <sheetFormatPr defaultColWidth="9.140625" defaultRowHeight="15"/>
  <cols>
    <col min="1" max="1" width="7.28125" style="0" customWidth="1"/>
    <col min="2" max="2" width="45.00390625" style="0" customWidth="1"/>
    <col min="3" max="3" width="28.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7" t="s">
        <v>103</v>
      </c>
      <c r="B2" s="57"/>
      <c r="C2" s="57"/>
      <c r="D2" s="57"/>
      <c r="E2" s="57"/>
      <c r="F2" s="57"/>
      <c r="G2" s="57"/>
      <c r="H2" s="57"/>
    </row>
    <row r="3" spans="1:8" ht="15">
      <c r="A3" s="58" t="s">
        <v>0</v>
      </c>
      <c r="B3" s="58"/>
      <c r="C3" s="58"/>
      <c r="D3" s="58"/>
      <c r="E3" s="58"/>
      <c r="F3" s="58"/>
      <c r="G3" s="58"/>
      <c r="H3" s="58"/>
    </row>
    <row r="4" spans="1:8" ht="26.25" customHeight="1">
      <c r="A4" s="38" t="s">
        <v>1</v>
      </c>
      <c r="B4" s="39" t="s">
        <v>2</v>
      </c>
      <c r="C4" s="39" t="s">
        <v>3</v>
      </c>
      <c r="D4" s="40" t="s">
        <v>4</v>
      </c>
      <c r="E4" s="40" t="s">
        <v>5</v>
      </c>
      <c r="F4" s="47" t="s">
        <v>6</v>
      </c>
      <c r="G4" s="41" t="s">
        <v>7</v>
      </c>
      <c r="H4" s="47" t="s">
        <v>8</v>
      </c>
    </row>
    <row r="5" spans="1:8" ht="15">
      <c r="A5" s="17"/>
      <c r="B5" s="18" t="s">
        <v>11</v>
      </c>
      <c r="C5" s="19"/>
      <c r="D5" s="19"/>
      <c r="E5" s="20"/>
      <c r="F5" s="20"/>
      <c r="G5" s="30"/>
      <c r="H5" s="20"/>
    </row>
    <row r="6" spans="1:8" s="53" customFormat="1" ht="15">
      <c r="A6" s="48">
        <v>1</v>
      </c>
      <c r="B6" s="49" t="s">
        <v>12</v>
      </c>
      <c r="C6" s="50" t="s">
        <v>13</v>
      </c>
      <c r="D6" s="50" t="s">
        <v>14</v>
      </c>
      <c r="E6" s="51">
        <v>1000</v>
      </c>
      <c r="F6" s="51">
        <v>4994.8645038</v>
      </c>
      <c r="G6" s="52">
        <v>15.67</v>
      </c>
      <c r="H6" s="54">
        <v>0.038</v>
      </c>
    </row>
    <row r="7" spans="1:8" s="53" customFormat="1" ht="15">
      <c r="A7" s="48">
        <v>2</v>
      </c>
      <c r="B7" s="49" t="s">
        <v>15</v>
      </c>
      <c r="C7" s="50" t="s">
        <v>16</v>
      </c>
      <c r="D7" s="50" t="s">
        <v>17</v>
      </c>
      <c r="E7" s="51">
        <v>1000</v>
      </c>
      <c r="F7" s="51">
        <v>4994.8626955</v>
      </c>
      <c r="G7" s="52">
        <v>15.67</v>
      </c>
      <c r="H7" s="54">
        <v>0.038</v>
      </c>
    </row>
    <row r="8" spans="1:8" s="53" customFormat="1" ht="15">
      <c r="A8" s="48">
        <v>3</v>
      </c>
      <c r="B8" s="49" t="s">
        <v>18</v>
      </c>
      <c r="C8" s="50" t="s">
        <v>19</v>
      </c>
      <c r="D8" s="50" t="s">
        <v>20</v>
      </c>
      <c r="E8" s="51">
        <v>1000</v>
      </c>
      <c r="F8" s="51">
        <v>4994.5268293</v>
      </c>
      <c r="G8" s="52">
        <v>15.67</v>
      </c>
      <c r="H8" s="54">
        <v>0.0405</v>
      </c>
    </row>
    <row r="9" spans="1:8" s="53" customFormat="1" ht="15">
      <c r="A9" s="48">
        <v>4</v>
      </c>
      <c r="B9" s="49" t="s">
        <v>21</v>
      </c>
      <c r="C9" s="50" t="s">
        <v>16</v>
      </c>
      <c r="D9" s="50" t="s">
        <v>22</v>
      </c>
      <c r="E9" s="51">
        <v>1000</v>
      </c>
      <c r="F9" s="51">
        <v>4994.3398601</v>
      </c>
      <c r="G9" s="52">
        <v>15.67</v>
      </c>
      <c r="H9" s="54">
        <v>0.042</v>
      </c>
    </row>
    <row r="10" spans="1:8" s="53" customFormat="1" ht="15">
      <c r="A10" s="48">
        <v>5</v>
      </c>
      <c r="B10" s="49" t="s">
        <v>23</v>
      </c>
      <c r="C10" s="50" t="s">
        <v>16</v>
      </c>
      <c r="D10" s="50" t="s">
        <v>24</v>
      </c>
      <c r="E10" s="51">
        <v>500</v>
      </c>
      <c r="F10" s="51">
        <v>2497.11875</v>
      </c>
      <c r="G10" s="52">
        <v>7.83</v>
      </c>
      <c r="H10" s="54">
        <v>0.0386</v>
      </c>
    </row>
    <row r="11" spans="1:8" s="53" customFormat="1" ht="15">
      <c r="A11" s="48">
        <v>6</v>
      </c>
      <c r="B11" s="49" t="s">
        <v>25</v>
      </c>
      <c r="C11" s="50" t="s">
        <v>13</v>
      </c>
      <c r="D11" s="50" t="s">
        <v>26</v>
      </c>
      <c r="E11" s="51">
        <v>500</v>
      </c>
      <c r="F11" s="51">
        <v>2495.8307339</v>
      </c>
      <c r="G11" s="52">
        <v>7.83</v>
      </c>
      <c r="H11" s="54">
        <v>0.062</v>
      </c>
    </row>
    <row r="12" spans="1:8" s="53" customFormat="1" ht="15">
      <c r="A12" s="48">
        <v>7</v>
      </c>
      <c r="B12" s="49" t="s">
        <v>27</v>
      </c>
      <c r="C12" s="50" t="s">
        <v>28</v>
      </c>
      <c r="D12" s="50" t="s">
        <v>29</v>
      </c>
      <c r="E12" s="51">
        <v>360</v>
      </c>
      <c r="F12" s="51">
        <v>1797.34515</v>
      </c>
      <c r="G12" s="52">
        <v>5.64</v>
      </c>
      <c r="H12" s="52">
        <v>4.95</v>
      </c>
    </row>
    <row r="13" spans="1:8" ht="15">
      <c r="A13" s="17"/>
      <c r="B13" s="22"/>
      <c r="C13" s="19"/>
      <c r="D13" s="19"/>
      <c r="E13" s="20"/>
      <c r="F13" s="20"/>
      <c r="G13" s="30"/>
      <c r="H13" s="20"/>
    </row>
    <row r="14" spans="1:8" ht="15">
      <c r="A14" s="33"/>
      <c r="B14" s="34" t="s">
        <v>30</v>
      </c>
      <c r="C14" s="35"/>
      <c r="D14" s="35"/>
      <c r="E14" s="36">
        <v>0</v>
      </c>
      <c r="F14" s="36">
        <v>26768.888522600002</v>
      </c>
      <c r="G14" s="37">
        <v>83.98</v>
      </c>
      <c r="H14" s="36"/>
    </row>
    <row r="15" spans="1:8" ht="15">
      <c r="A15" s="12"/>
      <c r="B15" s="18" t="s">
        <v>31</v>
      </c>
      <c r="C15" s="13"/>
      <c r="D15" s="13"/>
      <c r="E15" s="14"/>
      <c r="F15" s="15"/>
      <c r="G15" s="16"/>
      <c r="H15" s="15"/>
    </row>
    <row r="16" spans="1:8" ht="15">
      <c r="A16" s="17"/>
      <c r="B16" s="22" t="s">
        <v>31</v>
      </c>
      <c r="C16" s="19"/>
      <c r="D16" s="19"/>
      <c r="E16" s="20"/>
      <c r="F16" s="20">
        <v>3633.2070254</v>
      </c>
      <c r="G16" s="30">
        <v>11.4</v>
      </c>
      <c r="H16" s="55">
        <v>0.0323</v>
      </c>
    </row>
    <row r="17" spans="1:8" ht="15">
      <c r="A17" s="33"/>
      <c r="B17" s="34" t="s">
        <v>30</v>
      </c>
      <c r="C17" s="35"/>
      <c r="D17" s="35"/>
      <c r="E17" s="42"/>
      <c r="F17" s="36">
        <v>3633.207</v>
      </c>
      <c r="G17" s="37">
        <v>11.4</v>
      </c>
      <c r="H17" s="36"/>
    </row>
    <row r="18" spans="1:8" ht="15">
      <c r="A18" s="24"/>
      <c r="B18" s="27" t="s">
        <v>32</v>
      </c>
      <c r="C18" s="25"/>
      <c r="D18" s="25"/>
      <c r="E18" s="26"/>
      <c r="F18" s="28"/>
      <c r="G18" s="29"/>
      <c r="H18" s="28"/>
    </row>
    <row r="19" spans="1:8" ht="15">
      <c r="A19" s="24"/>
      <c r="B19" s="27" t="s">
        <v>33</v>
      </c>
      <c r="C19" s="25"/>
      <c r="D19" s="25"/>
      <c r="E19" s="26"/>
      <c r="F19" s="20">
        <v>1472.055851899998</v>
      </c>
      <c r="G19" s="30">
        <v>4.619999999999996</v>
      </c>
      <c r="H19" s="20"/>
    </row>
    <row r="20" spans="1:8" ht="15">
      <c r="A20" s="33"/>
      <c r="B20" s="43" t="s">
        <v>30</v>
      </c>
      <c r="C20" s="35"/>
      <c r="D20" s="35"/>
      <c r="E20" s="42"/>
      <c r="F20" s="36">
        <v>1472.055851899998</v>
      </c>
      <c r="G20" s="37">
        <v>4.619999999999996</v>
      </c>
      <c r="H20" s="36"/>
    </row>
    <row r="21" spans="1:8" ht="15">
      <c r="A21" s="44"/>
      <c r="B21" s="46" t="s">
        <v>34</v>
      </c>
      <c r="C21" s="45"/>
      <c r="D21" s="45"/>
      <c r="E21" s="45"/>
      <c r="F21" s="31">
        <v>31874.151</v>
      </c>
      <c r="G21" s="32" t="s">
        <v>35</v>
      </c>
      <c r="H21" s="31"/>
    </row>
  </sheetData>
  <sheetProtection/>
  <mergeCells count="2">
    <mergeCell ref="A2:H2"/>
    <mergeCell ref="A3:H3"/>
  </mergeCells>
  <conditionalFormatting sqref="C14:D14 C17:E20 F18 H18">
    <cfRule type="cellIs" priority="1" dxfId="26" operator="lessThan" stopIfTrue="1">
      <formula>0</formula>
    </cfRule>
  </conditionalFormatting>
  <conditionalFormatting sqref="G18">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140625" defaultRowHeight="15"/>
  <cols>
    <col min="1" max="1" width="7.28125" style="0" customWidth="1"/>
    <col min="2" max="2" width="42.8515625" style="0" customWidth="1"/>
    <col min="3" max="3" width="28.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7" t="s">
        <v>106</v>
      </c>
      <c r="B2" s="57"/>
      <c r="C2" s="57"/>
      <c r="D2" s="57"/>
      <c r="E2" s="57"/>
      <c r="F2" s="57"/>
      <c r="G2" s="57"/>
      <c r="H2" s="57"/>
    </row>
    <row r="3" spans="1:8" ht="15">
      <c r="A3" s="58" t="s">
        <v>112</v>
      </c>
      <c r="B3" s="58"/>
      <c r="C3" s="58"/>
      <c r="D3" s="58"/>
      <c r="E3" s="58"/>
      <c r="F3" s="58"/>
      <c r="G3" s="58"/>
      <c r="H3" s="58"/>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39</v>
      </c>
      <c r="C7" s="19" t="s">
        <v>40</v>
      </c>
      <c r="D7" s="19" t="s">
        <v>41</v>
      </c>
      <c r="E7" s="20">
        <v>206</v>
      </c>
      <c r="F7" s="20">
        <v>2608.0803627</v>
      </c>
      <c r="G7" s="30">
        <v>10.83</v>
      </c>
      <c r="H7" s="30">
        <v>0</v>
      </c>
    </row>
    <row r="8" spans="1:8" ht="15">
      <c r="A8" s="17">
        <v>2</v>
      </c>
      <c r="B8" s="22" t="s">
        <v>42</v>
      </c>
      <c r="C8" s="19" t="s">
        <v>43</v>
      </c>
      <c r="D8" s="19" t="s">
        <v>83</v>
      </c>
      <c r="E8" s="20">
        <v>250</v>
      </c>
      <c r="F8" s="20">
        <v>2529.2808219</v>
      </c>
      <c r="G8" s="30">
        <v>10.5</v>
      </c>
      <c r="H8" s="30">
        <v>14.25</v>
      </c>
    </row>
    <row r="9" spans="1:8" ht="15">
      <c r="A9" s="17"/>
      <c r="B9" s="22"/>
      <c r="C9" s="19"/>
      <c r="D9" s="19"/>
      <c r="E9" s="20"/>
      <c r="F9" s="20"/>
      <c r="G9" s="23"/>
      <c r="H9" s="20"/>
    </row>
    <row r="10" spans="1:8" ht="15">
      <c r="A10" s="17"/>
      <c r="B10" s="18" t="s">
        <v>10</v>
      </c>
      <c r="C10" s="22"/>
      <c r="D10" s="22"/>
      <c r="E10" s="22"/>
      <c r="F10" s="22"/>
      <c r="G10" s="22"/>
      <c r="H10" s="17"/>
    </row>
    <row r="11" spans="1:8" ht="15">
      <c r="A11" s="17">
        <v>3</v>
      </c>
      <c r="B11" s="22" t="s">
        <v>48</v>
      </c>
      <c r="C11" s="19" t="s">
        <v>49</v>
      </c>
      <c r="D11" s="19" t="s">
        <v>50</v>
      </c>
      <c r="E11" s="20">
        <v>512000</v>
      </c>
      <c r="F11" s="20">
        <v>5120</v>
      </c>
      <c r="G11" s="30">
        <v>21.26</v>
      </c>
      <c r="H11" s="30">
        <v>14.57</v>
      </c>
    </row>
    <row r="12" spans="1:8" ht="15">
      <c r="A12" s="17">
        <v>4</v>
      </c>
      <c r="B12" s="22" t="s">
        <v>54</v>
      </c>
      <c r="C12" s="19" t="s">
        <v>55</v>
      </c>
      <c r="D12" s="19" t="s">
        <v>84</v>
      </c>
      <c r="E12" s="20">
        <v>260</v>
      </c>
      <c r="F12" s="20">
        <v>2600</v>
      </c>
      <c r="G12" s="30">
        <v>10.8</v>
      </c>
      <c r="H12" s="30">
        <v>10.8</v>
      </c>
    </row>
    <row r="13" spans="1:8" ht="15">
      <c r="A13" s="17">
        <v>5</v>
      </c>
      <c r="B13" s="22" t="s">
        <v>59</v>
      </c>
      <c r="C13" s="19" t="s">
        <v>60</v>
      </c>
      <c r="D13" s="19" t="s">
        <v>61</v>
      </c>
      <c r="E13" s="20">
        <v>221787</v>
      </c>
      <c r="F13" s="20">
        <v>2217.87</v>
      </c>
      <c r="G13" s="30">
        <v>9.21</v>
      </c>
      <c r="H13" s="30">
        <v>10.5</v>
      </c>
    </row>
    <row r="14" spans="1:8" ht="15">
      <c r="A14" s="17">
        <v>6</v>
      </c>
      <c r="B14" s="22" t="s">
        <v>51</v>
      </c>
      <c r="C14" s="19" t="s">
        <v>52</v>
      </c>
      <c r="D14" s="19" t="s">
        <v>53</v>
      </c>
      <c r="E14" s="20">
        <v>120</v>
      </c>
      <c r="F14" s="20">
        <v>1200</v>
      </c>
      <c r="G14" s="30">
        <v>4.98</v>
      </c>
      <c r="H14" s="30">
        <v>9.09</v>
      </c>
    </row>
    <row r="15" spans="1:8" ht="15">
      <c r="A15" s="17">
        <v>7</v>
      </c>
      <c r="B15" s="22" t="s">
        <v>54</v>
      </c>
      <c r="C15" s="19" t="s">
        <v>55</v>
      </c>
      <c r="D15" s="19" t="s">
        <v>85</v>
      </c>
      <c r="E15" s="20">
        <v>84</v>
      </c>
      <c r="F15" s="20">
        <v>838.90554</v>
      </c>
      <c r="G15" s="30">
        <v>3.48</v>
      </c>
      <c r="H15" s="30">
        <v>10.8</v>
      </c>
    </row>
    <row r="16" spans="1:8" ht="15">
      <c r="A16" s="17">
        <v>8</v>
      </c>
      <c r="B16" s="22" t="s">
        <v>78</v>
      </c>
      <c r="C16" s="19" t="s">
        <v>79</v>
      </c>
      <c r="D16" s="19" t="s">
        <v>80</v>
      </c>
      <c r="E16" s="20">
        <v>1300</v>
      </c>
      <c r="F16" s="20">
        <v>585</v>
      </c>
      <c r="G16" s="30">
        <v>2.43</v>
      </c>
      <c r="H16" s="30">
        <v>16</v>
      </c>
    </row>
    <row r="17" spans="1:8" ht="15">
      <c r="A17" s="17">
        <v>9</v>
      </c>
      <c r="B17" s="22" t="s">
        <v>51</v>
      </c>
      <c r="C17" s="19" t="s">
        <v>52</v>
      </c>
      <c r="D17" s="19" t="s">
        <v>58</v>
      </c>
      <c r="E17" s="20">
        <v>56</v>
      </c>
      <c r="F17" s="20">
        <v>560</v>
      </c>
      <c r="G17" s="30">
        <v>2.33</v>
      </c>
      <c r="H17" s="30">
        <v>9.09</v>
      </c>
    </row>
    <row r="18" spans="1:8" ht="15">
      <c r="A18" s="17">
        <v>10</v>
      </c>
      <c r="B18" s="22" t="s">
        <v>45</v>
      </c>
      <c r="C18" s="19" t="s">
        <v>46</v>
      </c>
      <c r="D18" s="19" t="s">
        <v>86</v>
      </c>
      <c r="E18" s="20">
        <v>20</v>
      </c>
      <c r="F18" s="20">
        <v>200</v>
      </c>
      <c r="G18" s="30">
        <v>0.83</v>
      </c>
      <c r="H18" s="30">
        <v>9.09</v>
      </c>
    </row>
    <row r="19" spans="1:8" ht="15">
      <c r="A19" s="17">
        <v>11</v>
      </c>
      <c r="B19" s="22" t="s">
        <v>51</v>
      </c>
      <c r="C19" s="19" t="s">
        <v>52</v>
      </c>
      <c r="D19" s="19" t="s">
        <v>57</v>
      </c>
      <c r="E19" s="20">
        <v>16</v>
      </c>
      <c r="F19" s="20">
        <v>160</v>
      </c>
      <c r="G19" s="30">
        <v>0.66</v>
      </c>
      <c r="H19" s="30">
        <v>9.09</v>
      </c>
    </row>
    <row r="20" spans="1:8" ht="15">
      <c r="A20" s="17">
        <v>12</v>
      </c>
      <c r="B20" s="22" t="s">
        <v>75</v>
      </c>
      <c r="C20" s="19" t="s">
        <v>76</v>
      </c>
      <c r="D20" s="19" t="s">
        <v>77</v>
      </c>
      <c r="E20" s="20">
        <v>12</v>
      </c>
      <c r="F20" s="20">
        <v>120</v>
      </c>
      <c r="G20" s="30">
        <v>0.5</v>
      </c>
      <c r="H20" s="30">
        <v>10.7</v>
      </c>
    </row>
    <row r="21" spans="1:8" ht="15">
      <c r="A21" s="17"/>
      <c r="B21" s="22"/>
      <c r="C21" s="19"/>
      <c r="D21" s="19"/>
      <c r="E21" s="20"/>
      <c r="F21" s="20"/>
      <c r="G21" s="30"/>
      <c r="H21" s="20"/>
    </row>
    <row r="22" spans="1:8" ht="15">
      <c r="A22" s="17"/>
      <c r="B22" s="18" t="s">
        <v>11</v>
      </c>
      <c r="C22" s="19"/>
      <c r="D22" s="19"/>
      <c r="E22" s="20"/>
      <c r="F22" s="20"/>
      <c r="G22" s="30"/>
      <c r="H22" s="20"/>
    </row>
    <row r="23" spans="1:8" s="53" customFormat="1" ht="15">
      <c r="A23" s="48">
        <v>13</v>
      </c>
      <c r="B23" s="49" t="s">
        <v>62</v>
      </c>
      <c r="C23" s="50" t="s">
        <v>16</v>
      </c>
      <c r="D23" s="50" t="s">
        <v>63</v>
      </c>
      <c r="E23" s="51">
        <v>298</v>
      </c>
      <c r="F23" s="51">
        <v>1476.914</v>
      </c>
      <c r="G23" s="52">
        <v>6.13</v>
      </c>
      <c r="H23" s="52">
        <v>4.35</v>
      </c>
    </row>
    <row r="24" spans="1:8" s="53" customFormat="1" ht="15">
      <c r="A24" s="48">
        <v>14</v>
      </c>
      <c r="B24" s="49" t="s">
        <v>62</v>
      </c>
      <c r="C24" s="50" t="s">
        <v>16</v>
      </c>
      <c r="D24" s="50" t="s">
        <v>68</v>
      </c>
      <c r="E24" s="51">
        <v>91</v>
      </c>
      <c r="F24" s="51">
        <v>448.90768</v>
      </c>
      <c r="G24" s="52">
        <v>1.86</v>
      </c>
      <c r="H24" s="52">
        <v>4.3</v>
      </c>
    </row>
    <row r="25" spans="1:8" s="53" customFormat="1" ht="15">
      <c r="A25" s="48">
        <v>15</v>
      </c>
      <c r="B25" s="49" t="s">
        <v>71</v>
      </c>
      <c r="C25" s="50" t="s">
        <v>13</v>
      </c>
      <c r="D25" s="50" t="s">
        <v>72</v>
      </c>
      <c r="E25" s="51">
        <v>42</v>
      </c>
      <c r="F25" s="51">
        <v>208.2000278</v>
      </c>
      <c r="G25" s="52">
        <v>0.86</v>
      </c>
      <c r="H25" s="52">
        <v>4.25</v>
      </c>
    </row>
    <row r="26" spans="1:8" s="53" customFormat="1" ht="15">
      <c r="A26" s="48">
        <v>16</v>
      </c>
      <c r="B26" s="49" t="s">
        <v>27</v>
      </c>
      <c r="C26" s="50" t="s">
        <v>28</v>
      </c>
      <c r="D26" s="50" t="s">
        <v>69</v>
      </c>
      <c r="E26" s="51">
        <v>37</v>
      </c>
      <c r="F26" s="51">
        <v>184.3333564</v>
      </c>
      <c r="G26" s="52">
        <v>0.77</v>
      </c>
      <c r="H26" s="52">
        <v>4.95</v>
      </c>
    </row>
    <row r="27" spans="1:8" s="53" customFormat="1" ht="15">
      <c r="A27" s="48">
        <v>17</v>
      </c>
      <c r="B27" s="49" t="s">
        <v>23</v>
      </c>
      <c r="C27" s="50" t="s">
        <v>16</v>
      </c>
      <c r="D27" s="50" t="s">
        <v>70</v>
      </c>
      <c r="E27" s="51">
        <v>37</v>
      </c>
      <c r="F27" s="51">
        <v>183.5097032</v>
      </c>
      <c r="G27" s="52">
        <v>0.76</v>
      </c>
      <c r="H27" s="52">
        <v>4.16</v>
      </c>
    </row>
    <row r="28" spans="1:8" s="53" customFormat="1" ht="15">
      <c r="A28" s="48">
        <v>18</v>
      </c>
      <c r="B28" s="49" t="s">
        <v>15</v>
      </c>
      <c r="C28" s="50" t="s">
        <v>16</v>
      </c>
      <c r="D28" s="50" t="s">
        <v>113</v>
      </c>
      <c r="E28" s="51">
        <v>15</v>
      </c>
      <c r="F28" s="51">
        <v>73.5385765</v>
      </c>
      <c r="G28" s="52">
        <v>0.31</v>
      </c>
      <c r="H28" s="52">
        <v>4.1</v>
      </c>
    </row>
    <row r="29" spans="1:8" ht="15">
      <c r="A29" s="17"/>
      <c r="B29" s="22"/>
      <c r="C29" s="19"/>
      <c r="D29" s="19"/>
      <c r="E29" s="20"/>
      <c r="F29" s="20"/>
      <c r="G29" s="30"/>
      <c r="H29" s="20"/>
    </row>
    <row r="30" spans="1:8" ht="15">
      <c r="A30" s="17"/>
      <c r="B30" s="18"/>
      <c r="C30" s="19"/>
      <c r="D30" s="19"/>
      <c r="E30" s="20"/>
      <c r="F30" s="20"/>
      <c r="G30" s="30"/>
      <c r="H30" s="20"/>
    </row>
    <row r="31" spans="1:8" ht="15">
      <c r="A31" s="33"/>
      <c r="B31" s="34" t="s">
        <v>30</v>
      </c>
      <c r="C31" s="35"/>
      <c r="D31" s="35"/>
      <c r="E31" s="36">
        <v>0</v>
      </c>
      <c r="F31" s="36">
        <v>21314.5400685</v>
      </c>
      <c r="G31" s="37">
        <v>88.49999999999999</v>
      </c>
      <c r="H31" s="36"/>
    </row>
    <row r="32" spans="1:8" ht="15">
      <c r="A32" s="12"/>
      <c r="B32" s="18" t="s">
        <v>31</v>
      </c>
      <c r="C32" s="13"/>
      <c r="D32" s="13"/>
      <c r="E32" s="14"/>
      <c r="F32" s="15"/>
      <c r="G32" s="16"/>
      <c r="H32" s="15"/>
    </row>
    <row r="33" spans="1:8" ht="15">
      <c r="A33" s="17"/>
      <c r="B33" s="22" t="s">
        <v>31</v>
      </c>
      <c r="C33" s="19"/>
      <c r="D33" s="19"/>
      <c r="E33" s="20"/>
      <c r="F33" s="20">
        <v>2694.6181284</v>
      </c>
      <c r="G33" s="30">
        <v>11.19</v>
      </c>
      <c r="H33" s="55">
        <v>0.0326</v>
      </c>
    </row>
    <row r="34" spans="1:8" ht="15">
      <c r="A34" s="33"/>
      <c r="B34" s="34" t="s">
        <v>30</v>
      </c>
      <c r="C34" s="35"/>
      <c r="D34" s="35"/>
      <c r="E34" s="42"/>
      <c r="F34" s="36">
        <v>2694.618</v>
      </c>
      <c r="G34" s="37">
        <v>11.19</v>
      </c>
      <c r="H34" s="36"/>
    </row>
    <row r="35" spans="1:8" ht="15">
      <c r="A35" s="24"/>
      <c r="B35" s="27" t="s">
        <v>32</v>
      </c>
      <c r="C35" s="25"/>
      <c r="D35" s="25"/>
      <c r="E35" s="26"/>
      <c r="F35" s="28"/>
      <c r="G35" s="29"/>
      <c r="H35" s="28"/>
    </row>
    <row r="36" spans="1:8" ht="15">
      <c r="A36" s="24"/>
      <c r="B36" s="27" t="s">
        <v>33</v>
      </c>
      <c r="C36" s="25"/>
      <c r="D36" s="25"/>
      <c r="E36" s="26"/>
      <c r="F36" s="20">
        <v>69.496397700001</v>
      </c>
      <c r="G36" s="30">
        <v>0.31000000000001</v>
      </c>
      <c r="H36" s="20"/>
    </row>
    <row r="37" spans="1:8" ht="15">
      <c r="A37" s="33"/>
      <c r="B37" s="43" t="s">
        <v>30</v>
      </c>
      <c r="C37" s="35"/>
      <c r="D37" s="35"/>
      <c r="E37" s="42"/>
      <c r="F37" s="36">
        <v>69.496397700001</v>
      </c>
      <c r="G37" s="37">
        <v>0.31000000000001</v>
      </c>
      <c r="H37" s="36"/>
    </row>
    <row r="38" spans="1:8" ht="15">
      <c r="A38" s="44"/>
      <c r="B38" s="46" t="s">
        <v>34</v>
      </c>
      <c r="C38" s="45"/>
      <c r="D38" s="45"/>
      <c r="E38" s="45"/>
      <c r="F38" s="31">
        <v>24078.655</v>
      </c>
      <c r="G38" s="32" t="s">
        <v>35</v>
      </c>
      <c r="H38" s="31"/>
    </row>
    <row r="40" spans="1:7" ht="30.75" customHeight="1">
      <c r="A40" s="56" t="s">
        <v>110</v>
      </c>
      <c r="B40" s="59" t="s">
        <v>111</v>
      </c>
      <c r="C40" s="59"/>
      <c r="D40" s="59"/>
      <c r="E40" s="59"/>
      <c r="F40" s="59"/>
      <c r="G40" s="60"/>
    </row>
  </sheetData>
  <sheetProtection/>
  <mergeCells count="3">
    <mergeCell ref="A2:H2"/>
    <mergeCell ref="A3:H3"/>
    <mergeCell ref="B40:G40"/>
  </mergeCells>
  <conditionalFormatting sqref="C31:D31 C34:E37 F35 H35">
    <cfRule type="cellIs" priority="1" dxfId="26" operator="lessThan" stopIfTrue="1">
      <formula>0</formula>
    </cfRule>
  </conditionalFormatting>
  <conditionalFormatting sqref="G35">
    <cfRule type="cellIs" priority="2" dxfId="26"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9.140625" defaultRowHeight="15"/>
  <cols>
    <col min="1" max="1" width="7.28125" style="0" customWidth="1"/>
    <col min="2" max="2" width="38.28125" style="0" customWidth="1"/>
    <col min="3" max="3" width="23.8515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7" t="s">
        <v>107</v>
      </c>
      <c r="B2" s="57"/>
      <c r="C2" s="57"/>
      <c r="D2" s="57"/>
      <c r="E2" s="57"/>
      <c r="F2" s="57"/>
      <c r="G2" s="57"/>
      <c r="H2" s="57"/>
    </row>
    <row r="3" spans="1:8" ht="15">
      <c r="A3" s="58" t="s">
        <v>112</v>
      </c>
      <c r="B3" s="58"/>
      <c r="C3" s="58"/>
      <c r="D3" s="58"/>
      <c r="E3" s="58"/>
      <c r="F3" s="58"/>
      <c r="G3" s="58"/>
      <c r="H3" s="58"/>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26.25">
      <c r="A6" s="17"/>
      <c r="B6" s="18" t="s">
        <v>9</v>
      </c>
      <c r="C6" s="19"/>
      <c r="D6" s="19"/>
      <c r="E6" s="20"/>
      <c r="F6" s="20"/>
      <c r="G6" s="21"/>
      <c r="H6" s="20"/>
    </row>
    <row r="7" spans="1:8" ht="15">
      <c r="A7" s="17">
        <v>1</v>
      </c>
      <c r="B7" s="22" t="s">
        <v>39</v>
      </c>
      <c r="C7" s="19" t="s">
        <v>40</v>
      </c>
      <c r="D7" s="19" t="s">
        <v>41</v>
      </c>
      <c r="E7" s="20">
        <v>5</v>
      </c>
      <c r="F7" s="20">
        <v>63.3029214</v>
      </c>
      <c r="G7" s="30">
        <v>0.31</v>
      </c>
      <c r="H7" s="30">
        <v>0</v>
      </c>
    </row>
    <row r="8" spans="1:8" ht="15">
      <c r="A8" s="17"/>
      <c r="B8" s="22"/>
      <c r="C8" s="19"/>
      <c r="D8" s="19"/>
      <c r="E8" s="20"/>
      <c r="F8" s="20"/>
      <c r="G8" s="23"/>
      <c r="H8" s="20"/>
    </row>
    <row r="9" spans="1:8" ht="26.25">
      <c r="A9" s="17"/>
      <c r="B9" s="18" t="s">
        <v>10</v>
      </c>
      <c r="C9" s="22"/>
      <c r="D9" s="22"/>
      <c r="E9" s="22"/>
      <c r="F9" s="22"/>
      <c r="G9" s="22"/>
      <c r="H9" s="17"/>
    </row>
    <row r="10" spans="1:8" ht="15">
      <c r="A10" s="17">
        <v>2</v>
      </c>
      <c r="B10" s="22" t="s">
        <v>51</v>
      </c>
      <c r="C10" s="19" t="s">
        <v>52</v>
      </c>
      <c r="D10" s="19" t="s">
        <v>53</v>
      </c>
      <c r="E10" s="20">
        <v>558</v>
      </c>
      <c r="F10" s="20">
        <v>5580</v>
      </c>
      <c r="G10" s="30">
        <v>27.43</v>
      </c>
      <c r="H10" s="30">
        <v>9.09</v>
      </c>
    </row>
    <row r="11" spans="1:8" ht="15">
      <c r="A11" s="17">
        <v>3</v>
      </c>
      <c r="B11" s="22" t="s">
        <v>48</v>
      </c>
      <c r="C11" s="19" t="s">
        <v>49</v>
      </c>
      <c r="D11" s="19" t="s">
        <v>50</v>
      </c>
      <c r="E11" s="20">
        <v>395000</v>
      </c>
      <c r="F11" s="20">
        <v>3950</v>
      </c>
      <c r="G11" s="30">
        <v>19.42</v>
      </c>
      <c r="H11" s="30">
        <v>14.57</v>
      </c>
    </row>
    <row r="12" spans="1:8" ht="15">
      <c r="A12" s="17">
        <v>4</v>
      </c>
      <c r="B12" s="22" t="s">
        <v>45</v>
      </c>
      <c r="C12" s="19" t="s">
        <v>46</v>
      </c>
      <c r="D12" s="19" t="s">
        <v>87</v>
      </c>
      <c r="E12" s="20">
        <v>280</v>
      </c>
      <c r="F12" s="20">
        <v>2800</v>
      </c>
      <c r="G12" s="30">
        <v>13.76</v>
      </c>
      <c r="H12" s="30">
        <v>9.09</v>
      </c>
    </row>
    <row r="13" spans="1:8" ht="15">
      <c r="A13" s="17">
        <v>5</v>
      </c>
      <c r="B13" s="22" t="s">
        <v>54</v>
      </c>
      <c r="C13" s="19" t="s">
        <v>55</v>
      </c>
      <c r="D13" s="19" t="s">
        <v>84</v>
      </c>
      <c r="E13" s="20">
        <v>105</v>
      </c>
      <c r="F13" s="20">
        <v>1050</v>
      </c>
      <c r="G13" s="30">
        <v>5.16</v>
      </c>
      <c r="H13" s="30">
        <v>10.8</v>
      </c>
    </row>
    <row r="14" spans="1:8" ht="15">
      <c r="A14" s="17">
        <v>6</v>
      </c>
      <c r="B14" s="22" t="s">
        <v>51</v>
      </c>
      <c r="C14" s="19" t="s">
        <v>52</v>
      </c>
      <c r="D14" s="19" t="s">
        <v>57</v>
      </c>
      <c r="E14" s="20">
        <v>8</v>
      </c>
      <c r="F14" s="20">
        <v>80</v>
      </c>
      <c r="G14" s="30">
        <v>0.39</v>
      </c>
      <c r="H14" s="30">
        <v>9.09</v>
      </c>
    </row>
    <row r="15" spans="1:8" ht="15">
      <c r="A15" s="17">
        <v>7</v>
      </c>
      <c r="B15" s="22" t="s">
        <v>59</v>
      </c>
      <c r="C15" s="19" t="s">
        <v>60</v>
      </c>
      <c r="D15" s="19" t="s">
        <v>61</v>
      </c>
      <c r="E15" s="20">
        <v>1562</v>
      </c>
      <c r="F15" s="20">
        <v>15.62</v>
      </c>
      <c r="G15" s="30">
        <v>0.08</v>
      </c>
      <c r="H15" s="30">
        <v>10.5</v>
      </c>
    </row>
    <row r="16" spans="1:8" ht="15">
      <c r="A16" s="17"/>
      <c r="B16" s="22"/>
      <c r="C16" s="19"/>
      <c r="D16" s="19"/>
      <c r="E16" s="20"/>
      <c r="F16" s="20"/>
      <c r="G16" s="30"/>
      <c r="H16" s="20"/>
    </row>
    <row r="17" spans="1:8" ht="15">
      <c r="A17" s="17"/>
      <c r="B17" s="18" t="s">
        <v>11</v>
      </c>
      <c r="C17" s="19"/>
      <c r="D17" s="19"/>
      <c r="E17" s="20"/>
      <c r="F17" s="20"/>
      <c r="G17" s="30"/>
      <c r="H17" s="20"/>
    </row>
    <row r="18" spans="1:8" s="53" customFormat="1" ht="15">
      <c r="A18" s="48">
        <v>8</v>
      </c>
      <c r="B18" s="49" t="s">
        <v>64</v>
      </c>
      <c r="C18" s="50" t="s">
        <v>16</v>
      </c>
      <c r="D18" s="50" t="s">
        <v>65</v>
      </c>
      <c r="E18" s="51">
        <v>500</v>
      </c>
      <c r="F18" s="51">
        <v>2477.455</v>
      </c>
      <c r="G18" s="52">
        <v>12.18</v>
      </c>
      <c r="H18" s="52">
        <v>4.19</v>
      </c>
    </row>
    <row r="19" spans="1:8" s="53" customFormat="1" ht="15">
      <c r="A19" s="48">
        <v>9</v>
      </c>
      <c r="B19" s="49" t="s">
        <v>25</v>
      </c>
      <c r="C19" s="50" t="s">
        <v>13</v>
      </c>
      <c r="D19" s="50" t="s">
        <v>114</v>
      </c>
      <c r="E19" s="51">
        <v>209</v>
      </c>
      <c r="F19" s="51">
        <v>1016.1403216</v>
      </c>
      <c r="G19" s="52">
        <v>4.99</v>
      </c>
      <c r="H19" s="52">
        <v>6</v>
      </c>
    </row>
    <row r="20" spans="1:8" s="53" customFormat="1" ht="15">
      <c r="A20" s="48">
        <v>10</v>
      </c>
      <c r="B20" s="49" t="s">
        <v>62</v>
      </c>
      <c r="C20" s="50" t="s">
        <v>16</v>
      </c>
      <c r="D20" s="50" t="s">
        <v>68</v>
      </c>
      <c r="E20" s="51">
        <v>142</v>
      </c>
      <c r="F20" s="51">
        <v>700.4933029</v>
      </c>
      <c r="G20" s="52">
        <v>3.44</v>
      </c>
      <c r="H20" s="52">
        <v>4.3</v>
      </c>
    </row>
    <row r="21" spans="1:8" s="53" customFormat="1" ht="15">
      <c r="A21" s="48">
        <v>11</v>
      </c>
      <c r="B21" s="49" t="s">
        <v>27</v>
      </c>
      <c r="C21" s="50" t="s">
        <v>28</v>
      </c>
      <c r="D21" s="50" t="s">
        <v>115</v>
      </c>
      <c r="E21" s="51">
        <v>104</v>
      </c>
      <c r="F21" s="51">
        <v>515.3071694</v>
      </c>
      <c r="G21" s="52">
        <v>2.53</v>
      </c>
      <c r="H21" s="52">
        <v>4.5</v>
      </c>
    </row>
    <row r="22" spans="1:8" s="53" customFormat="1" ht="15">
      <c r="A22" s="48">
        <v>12</v>
      </c>
      <c r="B22" s="49" t="s">
        <v>27</v>
      </c>
      <c r="C22" s="50" t="s">
        <v>28</v>
      </c>
      <c r="D22" s="50" t="s">
        <v>69</v>
      </c>
      <c r="E22" s="51">
        <v>74</v>
      </c>
      <c r="F22" s="51">
        <v>368.6667128</v>
      </c>
      <c r="G22" s="52">
        <v>1.81</v>
      </c>
      <c r="H22" s="52">
        <v>4.95</v>
      </c>
    </row>
    <row r="23" spans="1:8" s="53" customFormat="1" ht="15">
      <c r="A23" s="48">
        <v>13</v>
      </c>
      <c r="B23" s="49" t="s">
        <v>23</v>
      </c>
      <c r="C23" s="50" t="s">
        <v>16</v>
      </c>
      <c r="D23" s="50" t="s">
        <v>70</v>
      </c>
      <c r="E23" s="51">
        <v>74</v>
      </c>
      <c r="F23" s="51">
        <v>367.0194063</v>
      </c>
      <c r="G23" s="52">
        <v>1.8</v>
      </c>
      <c r="H23" s="52">
        <v>4.16</v>
      </c>
    </row>
    <row r="24" spans="1:8" s="53" customFormat="1" ht="15">
      <c r="A24" s="48">
        <v>14</v>
      </c>
      <c r="B24" s="49" t="s">
        <v>71</v>
      </c>
      <c r="C24" s="50" t="s">
        <v>13</v>
      </c>
      <c r="D24" s="50" t="s">
        <v>72</v>
      </c>
      <c r="E24" s="51">
        <v>71</v>
      </c>
      <c r="F24" s="51">
        <v>351.9571898</v>
      </c>
      <c r="G24" s="52">
        <v>1.73</v>
      </c>
      <c r="H24" s="52">
        <v>4.25</v>
      </c>
    </row>
    <row r="25" spans="1:8" ht="15">
      <c r="A25" s="17"/>
      <c r="B25" s="22"/>
      <c r="C25" s="19"/>
      <c r="D25" s="19"/>
      <c r="E25" s="20"/>
      <c r="F25" s="20"/>
      <c r="G25" s="30"/>
      <c r="H25" s="20"/>
    </row>
    <row r="26" spans="1:8" ht="15">
      <c r="A26" s="17"/>
      <c r="B26" s="18"/>
      <c r="C26" s="19"/>
      <c r="D26" s="19"/>
      <c r="E26" s="20"/>
      <c r="F26" s="20"/>
      <c r="G26" s="30"/>
      <c r="H26" s="20"/>
    </row>
    <row r="27" spans="1:8" ht="15">
      <c r="A27" s="33"/>
      <c r="B27" s="34" t="s">
        <v>30</v>
      </c>
      <c r="C27" s="35"/>
      <c r="D27" s="35"/>
      <c r="E27" s="36">
        <v>0</v>
      </c>
      <c r="F27" s="36">
        <v>19335.962024200002</v>
      </c>
      <c r="G27" s="37">
        <v>95.03</v>
      </c>
      <c r="H27" s="36"/>
    </row>
    <row r="28" spans="1:8" ht="15">
      <c r="A28" s="12"/>
      <c r="B28" s="18" t="s">
        <v>31</v>
      </c>
      <c r="C28" s="13"/>
      <c r="D28" s="13"/>
      <c r="E28" s="14"/>
      <c r="F28" s="15"/>
      <c r="G28" s="16"/>
      <c r="H28" s="15"/>
    </row>
    <row r="29" spans="1:8" ht="15">
      <c r="A29" s="17"/>
      <c r="B29" s="22" t="s">
        <v>31</v>
      </c>
      <c r="C29" s="19"/>
      <c r="D29" s="19"/>
      <c r="E29" s="20"/>
      <c r="F29" s="20">
        <v>987.950831</v>
      </c>
      <c r="G29" s="30">
        <v>4.86</v>
      </c>
      <c r="H29" s="55">
        <v>0.0326</v>
      </c>
    </row>
    <row r="30" spans="1:8" ht="15">
      <c r="A30" s="33"/>
      <c r="B30" s="34" t="s">
        <v>30</v>
      </c>
      <c r="C30" s="35"/>
      <c r="D30" s="35"/>
      <c r="E30" s="42"/>
      <c r="F30" s="36">
        <v>987.951</v>
      </c>
      <c r="G30" s="37">
        <v>4.86</v>
      </c>
      <c r="H30" s="36"/>
    </row>
    <row r="31" spans="1:8" ht="15">
      <c r="A31" s="24"/>
      <c r="B31" s="27" t="s">
        <v>32</v>
      </c>
      <c r="C31" s="25"/>
      <c r="D31" s="25"/>
      <c r="E31" s="26"/>
      <c r="F31" s="28"/>
      <c r="G31" s="29"/>
      <c r="H31" s="28"/>
    </row>
    <row r="32" spans="1:8" ht="15">
      <c r="A32" s="24"/>
      <c r="B32" s="27" t="s">
        <v>33</v>
      </c>
      <c r="C32" s="25"/>
      <c r="D32" s="25"/>
      <c r="E32" s="26"/>
      <c r="F32" s="20">
        <v>20.778373499998</v>
      </c>
      <c r="G32" s="30">
        <v>0.109999999999996</v>
      </c>
      <c r="H32" s="20"/>
    </row>
    <row r="33" spans="1:8" ht="15">
      <c r="A33" s="33"/>
      <c r="B33" s="43" t="s">
        <v>30</v>
      </c>
      <c r="C33" s="35"/>
      <c r="D33" s="35"/>
      <c r="E33" s="42"/>
      <c r="F33" s="36">
        <v>20.778373499998</v>
      </c>
      <c r="G33" s="37">
        <v>0.109999999999996</v>
      </c>
      <c r="H33" s="36"/>
    </row>
    <row r="34" spans="1:8" ht="15">
      <c r="A34" s="44"/>
      <c r="B34" s="46" t="s">
        <v>34</v>
      </c>
      <c r="C34" s="45"/>
      <c r="D34" s="45"/>
      <c r="E34" s="45"/>
      <c r="F34" s="31">
        <v>20344.691</v>
      </c>
      <c r="G34" s="32" t="s">
        <v>35</v>
      </c>
      <c r="H34" s="31"/>
    </row>
    <row r="36" spans="1:7" ht="30" customHeight="1">
      <c r="A36" s="56" t="s">
        <v>110</v>
      </c>
      <c r="B36" s="59" t="s">
        <v>111</v>
      </c>
      <c r="C36" s="59"/>
      <c r="D36" s="59"/>
      <c r="E36" s="59"/>
      <c r="F36" s="59"/>
      <c r="G36" s="60"/>
    </row>
  </sheetData>
  <sheetProtection/>
  <mergeCells count="3">
    <mergeCell ref="A2:H2"/>
    <mergeCell ref="A3:H3"/>
    <mergeCell ref="B36:G36"/>
  </mergeCells>
  <conditionalFormatting sqref="C27:D27 C30:E33 F31 H31">
    <cfRule type="cellIs" priority="1" dxfId="26" operator="lessThan" stopIfTrue="1">
      <formula>0</formula>
    </cfRule>
  </conditionalFormatting>
  <conditionalFormatting sqref="G31">
    <cfRule type="cellIs" priority="2" dxfId="26"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21.0039062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7" t="s">
        <v>108</v>
      </c>
      <c r="B2" s="57"/>
      <c r="C2" s="57"/>
      <c r="D2" s="57"/>
      <c r="E2" s="57"/>
      <c r="F2" s="57"/>
      <c r="G2" s="57"/>
      <c r="H2" s="57"/>
    </row>
    <row r="3" spans="1:8" ht="15">
      <c r="A3" s="58" t="s">
        <v>112</v>
      </c>
      <c r="B3" s="58"/>
      <c r="C3" s="58"/>
      <c r="D3" s="58"/>
      <c r="E3" s="58"/>
      <c r="F3" s="58"/>
      <c r="G3" s="58"/>
      <c r="H3" s="58"/>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42</v>
      </c>
      <c r="C7" s="19" t="s">
        <v>43</v>
      </c>
      <c r="D7" s="19" t="s">
        <v>88</v>
      </c>
      <c r="E7" s="20">
        <v>200</v>
      </c>
      <c r="F7" s="20">
        <v>2023.4246575</v>
      </c>
      <c r="G7" s="30">
        <v>12.32</v>
      </c>
      <c r="H7" s="30">
        <v>14.25</v>
      </c>
    </row>
    <row r="8" spans="1:8" ht="15">
      <c r="A8" s="17">
        <v>2</v>
      </c>
      <c r="B8" s="22" t="s">
        <v>39</v>
      </c>
      <c r="C8" s="19" t="s">
        <v>40</v>
      </c>
      <c r="D8" s="19" t="s">
        <v>41</v>
      </c>
      <c r="E8" s="20">
        <v>77</v>
      </c>
      <c r="F8" s="20">
        <v>974.8649899</v>
      </c>
      <c r="G8" s="30">
        <v>5.94</v>
      </c>
      <c r="H8" s="30">
        <v>0</v>
      </c>
    </row>
    <row r="9" spans="1:8" ht="15">
      <c r="A9" s="17"/>
      <c r="B9" s="22"/>
      <c r="C9" s="19"/>
      <c r="D9" s="19"/>
      <c r="E9" s="20"/>
      <c r="F9" s="20"/>
      <c r="G9" s="23"/>
      <c r="H9" s="20"/>
    </row>
    <row r="10" spans="1:8" ht="15">
      <c r="A10" s="17"/>
      <c r="B10" s="18" t="s">
        <v>10</v>
      </c>
      <c r="C10" s="22"/>
      <c r="D10" s="22"/>
      <c r="E10" s="22"/>
      <c r="F10" s="22"/>
      <c r="G10" s="22"/>
      <c r="H10" s="17"/>
    </row>
    <row r="11" spans="1:8" ht="15">
      <c r="A11" s="17">
        <v>3</v>
      </c>
      <c r="B11" s="22" t="s">
        <v>51</v>
      </c>
      <c r="C11" s="19" t="s">
        <v>52</v>
      </c>
      <c r="D11" s="19" t="s">
        <v>81</v>
      </c>
      <c r="E11" s="20">
        <v>123</v>
      </c>
      <c r="F11" s="20">
        <v>1230</v>
      </c>
      <c r="G11" s="30">
        <v>7.49</v>
      </c>
      <c r="H11" s="30">
        <v>9.09</v>
      </c>
    </row>
    <row r="12" spans="1:8" ht="15">
      <c r="A12" s="17">
        <v>4</v>
      </c>
      <c r="B12" s="22" t="s">
        <v>51</v>
      </c>
      <c r="C12" s="19" t="s">
        <v>52</v>
      </c>
      <c r="D12" s="19" t="s">
        <v>58</v>
      </c>
      <c r="E12" s="20">
        <v>43</v>
      </c>
      <c r="F12" s="20">
        <v>430</v>
      </c>
      <c r="G12" s="30">
        <v>2.62</v>
      </c>
      <c r="H12" s="30">
        <v>9.09</v>
      </c>
    </row>
    <row r="13" spans="1:8" ht="15">
      <c r="A13" s="17">
        <v>5</v>
      </c>
      <c r="B13" s="22" t="s">
        <v>51</v>
      </c>
      <c r="C13" s="19" t="s">
        <v>52</v>
      </c>
      <c r="D13" s="19" t="s">
        <v>57</v>
      </c>
      <c r="E13" s="20">
        <v>8</v>
      </c>
      <c r="F13" s="20">
        <v>80</v>
      </c>
      <c r="G13" s="30">
        <v>0.49</v>
      </c>
      <c r="H13" s="30">
        <v>9.09</v>
      </c>
    </row>
    <row r="14" spans="1:8" ht="15">
      <c r="A14" s="17">
        <v>6</v>
      </c>
      <c r="B14" s="22" t="s">
        <v>78</v>
      </c>
      <c r="C14" s="19" t="s">
        <v>79</v>
      </c>
      <c r="D14" s="19" t="s">
        <v>80</v>
      </c>
      <c r="E14" s="20">
        <v>100</v>
      </c>
      <c r="F14" s="20">
        <v>45</v>
      </c>
      <c r="G14" s="30">
        <v>0.27</v>
      </c>
      <c r="H14" s="30">
        <v>16</v>
      </c>
    </row>
    <row r="15" spans="1:8" ht="15">
      <c r="A15" s="17">
        <v>7</v>
      </c>
      <c r="B15" s="22" t="s">
        <v>51</v>
      </c>
      <c r="C15" s="19" t="s">
        <v>52</v>
      </c>
      <c r="D15" s="19" t="s">
        <v>53</v>
      </c>
      <c r="E15" s="20">
        <v>4</v>
      </c>
      <c r="F15" s="20">
        <v>40</v>
      </c>
      <c r="G15" s="30">
        <v>0.24</v>
      </c>
      <c r="H15" s="30">
        <v>9.09</v>
      </c>
    </row>
    <row r="16" spans="1:8" ht="15">
      <c r="A16" s="17">
        <v>8</v>
      </c>
      <c r="B16" s="22" t="s">
        <v>75</v>
      </c>
      <c r="C16" s="19" t="s">
        <v>76</v>
      </c>
      <c r="D16" s="19" t="s">
        <v>82</v>
      </c>
      <c r="E16" s="20">
        <v>1</v>
      </c>
      <c r="F16" s="20">
        <v>10</v>
      </c>
      <c r="G16" s="30">
        <v>0.06</v>
      </c>
      <c r="H16" s="30">
        <v>13.5</v>
      </c>
    </row>
    <row r="17" spans="1:8" ht="15">
      <c r="A17" s="17"/>
      <c r="B17" s="22"/>
      <c r="C17" s="19"/>
      <c r="D17" s="19"/>
      <c r="E17" s="20"/>
      <c r="F17" s="20"/>
      <c r="G17" s="30"/>
      <c r="H17" s="20"/>
    </row>
    <row r="18" spans="1:8" ht="15">
      <c r="A18" s="17"/>
      <c r="B18" s="18" t="s">
        <v>11</v>
      </c>
      <c r="C18" s="19"/>
      <c r="D18" s="19"/>
      <c r="E18" s="20"/>
      <c r="F18" s="20"/>
      <c r="G18" s="30"/>
      <c r="H18" s="20"/>
    </row>
    <row r="19" spans="1:8" s="53" customFormat="1" ht="15">
      <c r="A19" s="48">
        <v>9</v>
      </c>
      <c r="B19" s="49" t="s">
        <v>64</v>
      </c>
      <c r="C19" s="50" t="s">
        <v>16</v>
      </c>
      <c r="D19" s="50" t="s">
        <v>65</v>
      </c>
      <c r="E19" s="51">
        <v>500</v>
      </c>
      <c r="F19" s="51">
        <v>2477.455</v>
      </c>
      <c r="G19" s="52">
        <v>15.09</v>
      </c>
      <c r="H19" s="52">
        <v>4.19</v>
      </c>
    </row>
    <row r="20" spans="1:8" s="53" customFormat="1" ht="15">
      <c r="A20" s="48">
        <v>10</v>
      </c>
      <c r="B20" s="49" t="s">
        <v>62</v>
      </c>
      <c r="C20" s="50" t="s">
        <v>16</v>
      </c>
      <c r="D20" s="50" t="s">
        <v>63</v>
      </c>
      <c r="E20" s="51">
        <v>318</v>
      </c>
      <c r="F20" s="51">
        <v>1576.035745</v>
      </c>
      <c r="G20" s="52">
        <v>9.6</v>
      </c>
      <c r="H20" s="52">
        <v>4.35</v>
      </c>
    </row>
    <row r="21" spans="1:8" s="53" customFormat="1" ht="15">
      <c r="A21" s="48">
        <v>11</v>
      </c>
      <c r="B21" s="49" t="s">
        <v>62</v>
      </c>
      <c r="C21" s="50" t="s">
        <v>16</v>
      </c>
      <c r="D21" s="50" t="s">
        <v>68</v>
      </c>
      <c r="E21" s="51">
        <v>228</v>
      </c>
      <c r="F21" s="51">
        <v>1124.7357257</v>
      </c>
      <c r="G21" s="52">
        <v>6.85</v>
      </c>
      <c r="H21" s="52">
        <v>4.3</v>
      </c>
    </row>
    <row r="22" spans="1:8" s="53" customFormat="1" ht="15">
      <c r="A22" s="48">
        <v>12</v>
      </c>
      <c r="B22" s="49" t="s">
        <v>25</v>
      </c>
      <c r="C22" s="50" t="s">
        <v>13</v>
      </c>
      <c r="D22" s="50" t="s">
        <v>114</v>
      </c>
      <c r="E22" s="51">
        <v>170</v>
      </c>
      <c r="F22" s="51">
        <v>826.5256204</v>
      </c>
      <c r="G22" s="52">
        <v>5.03</v>
      </c>
      <c r="H22" s="52">
        <v>6</v>
      </c>
    </row>
    <row r="23" spans="1:8" s="53" customFormat="1" ht="15">
      <c r="A23" s="48">
        <v>13</v>
      </c>
      <c r="B23" s="49" t="s">
        <v>27</v>
      </c>
      <c r="C23" s="50" t="s">
        <v>28</v>
      </c>
      <c r="D23" s="50" t="s">
        <v>69</v>
      </c>
      <c r="E23" s="51">
        <v>119</v>
      </c>
      <c r="F23" s="51">
        <v>592.85593</v>
      </c>
      <c r="G23" s="52">
        <v>3.61</v>
      </c>
      <c r="H23" s="52">
        <v>4.95</v>
      </c>
    </row>
    <row r="24" spans="1:8" s="53" customFormat="1" ht="15">
      <c r="A24" s="48">
        <v>14</v>
      </c>
      <c r="B24" s="49" t="s">
        <v>23</v>
      </c>
      <c r="C24" s="50" t="s">
        <v>16</v>
      </c>
      <c r="D24" s="50" t="s">
        <v>70</v>
      </c>
      <c r="E24" s="51">
        <v>119</v>
      </c>
      <c r="F24" s="51">
        <v>590.2068832</v>
      </c>
      <c r="G24" s="52">
        <v>3.59</v>
      </c>
      <c r="H24" s="52">
        <v>4.16</v>
      </c>
    </row>
    <row r="25" spans="1:8" s="53" customFormat="1" ht="15">
      <c r="A25" s="48">
        <v>15</v>
      </c>
      <c r="B25" s="49" t="s">
        <v>71</v>
      </c>
      <c r="C25" s="50" t="s">
        <v>13</v>
      </c>
      <c r="D25" s="50" t="s">
        <v>72</v>
      </c>
      <c r="E25" s="51">
        <v>117</v>
      </c>
      <c r="F25" s="51">
        <v>579.9857917</v>
      </c>
      <c r="G25" s="52">
        <v>3.53</v>
      </c>
      <c r="H25" s="52">
        <v>4.25</v>
      </c>
    </row>
    <row r="26" spans="1:8" s="53" customFormat="1" ht="15">
      <c r="A26" s="48">
        <v>16</v>
      </c>
      <c r="B26" s="49" t="s">
        <v>15</v>
      </c>
      <c r="C26" s="50" t="s">
        <v>16</v>
      </c>
      <c r="D26" s="50" t="s">
        <v>113</v>
      </c>
      <c r="E26" s="51">
        <v>98</v>
      </c>
      <c r="F26" s="51">
        <v>480.4520333</v>
      </c>
      <c r="G26" s="52">
        <v>2.93</v>
      </c>
      <c r="H26" s="52">
        <v>4.1</v>
      </c>
    </row>
    <row r="27" spans="1:8" s="53" customFormat="1" ht="15">
      <c r="A27" s="48">
        <v>17</v>
      </c>
      <c r="B27" s="49" t="s">
        <v>27</v>
      </c>
      <c r="C27" s="50" t="s">
        <v>28</v>
      </c>
      <c r="D27" s="50" t="s">
        <v>115</v>
      </c>
      <c r="E27" s="51">
        <v>85</v>
      </c>
      <c r="F27" s="51">
        <v>421.1645135</v>
      </c>
      <c r="G27" s="52">
        <v>2.56</v>
      </c>
      <c r="H27" s="52">
        <v>4.5</v>
      </c>
    </row>
    <row r="28" spans="1:8" ht="15">
      <c r="A28" s="17"/>
      <c r="B28" s="22"/>
      <c r="C28" s="19"/>
      <c r="D28" s="19"/>
      <c r="E28" s="20"/>
      <c r="F28" s="20"/>
      <c r="G28" s="30"/>
      <c r="H28" s="20"/>
    </row>
    <row r="29" spans="1:8" ht="15">
      <c r="A29" s="17"/>
      <c r="B29" s="18"/>
      <c r="C29" s="19"/>
      <c r="D29" s="19"/>
      <c r="E29" s="20"/>
      <c r="F29" s="20"/>
      <c r="G29" s="30"/>
      <c r="H29" s="20"/>
    </row>
    <row r="30" spans="1:8" ht="15">
      <c r="A30" s="33"/>
      <c r="B30" s="34" t="s">
        <v>30</v>
      </c>
      <c r="C30" s="35"/>
      <c r="D30" s="35"/>
      <c r="E30" s="36">
        <v>0</v>
      </c>
      <c r="F30" s="36">
        <v>13502.706890199997</v>
      </c>
      <c r="G30" s="37">
        <v>82.22</v>
      </c>
      <c r="H30" s="36"/>
    </row>
    <row r="31" spans="1:8" ht="15">
      <c r="A31" s="12"/>
      <c r="B31" s="18" t="s">
        <v>31</v>
      </c>
      <c r="C31" s="13"/>
      <c r="D31" s="13"/>
      <c r="E31" s="14"/>
      <c r="F31" s="15"/>
      <c r="G31" s="16"/>
      <c r="H31" s="15"/>
    </row>
    <row r="32" spans="1:8" ht="15">
      <c r="A32" s="17"/>
      <c r="B32" s="22" t="s">
        <v>31</v>
      </c>
      <c r="C32" s="19"/>
      <c r="D32" s="19"/>
      <c r="E32" s="20"/>
      <c r="F32" s="20">
        <v>2886.2901461</v>
      </c>
      <c r="G32" s="30">
        <v>17.58</v>
      </c>
      <c r="H32" s="55">
        <v>0.0326</v>
      </c>
    </row>
    <row r="33" spans="1:8" ht="15">
      <c r="A33" s="33"/>
      <c r="B33" s="34" t="s">
        <v>30</v>
      </c>
      <c r="C33" s="35"/>
      <c r="D33" s="35"/>
      <c r="E33" s="42"/>
      <c r="F33" s="36">
        <v>2886.29</v>
      </c>
      <c r="G33" s="37">
        <v>17.58</v>
      </c>
      <c r="H33" s="36"/>
    </row>
    <row r="34" spans="1:8" ht="15">
      <c r="A34" s="24"/>
      <c r="B34" s="27" t="s">
        <v>32</v>
      </c>
      <c r="C34" s="25"/>
      <c r="D34" s="25"/>
      <c r="E34" s="26"/>
      <c r="F34" s="28"/>
      <c r="G34" s="29"/>
      <c r="H34" s="28"/>
    </row>
    <row r="35" spans="1:8" ht="15">
      <c r="A35" s="24"/>
      <c r="B35" s="27" t="s">
        <v>33</v>
      </c>
      <c r="C35" s="25"/>
      <c r="D35" s="25"/>
      <c r="E35" s="26"/>
      <c r="F35" s="20">
        <v>31.700304600002</v>
      </c>
      <c r="G35" s="30">
        <v>0.20000000000000284</v>
      </c>
      <c r="H35" s="20"/>
    </row>
    <row r="36" spans="1:8" ht="15">
      <c r="A36" s="33"/>
      <c r="B36" s="43" t="s">
        <v>30</v>
      </c>
      <c r="C36" s="35"/>
      <c r="D36" s="35"/>
      <c r="E36" s="42"/>
      <c r="F36" s="36">
        <v>31.700304600002</v>
      </c>
      <c r="G36" s="37">
        <v>0.20000000000000284</v>
      </c>
      <c r="H36" s="36"/>
    </row>
    <row r="37" spans="1:8" ht="15">
      <c r="A37" s="44"/>
      <c r="B37" s="46" t="s">
        <v>34</v>
      </c>
      <c r="C37" s="45"/>
      <c r="D37" s="45"/>
      <c r="E37" s="45"/>
      <c r="F37" s="31">
        <v>16420.697</v>
      </c>
      <c r="G37" s="32" t="s">
        <v>35</v>
      </c>
      <c r="H37" s="31"/>
    </row>
    <row r="39" spans="1:7" ht="30" customHeight="1">
      <c r="A39" s="56" t="s">
        <v>110</v>
      </c>
      <c r="B39" s="59" t="s">
        <v>111</v>
      </c>
      <c r="C39" s="59"/>
      <c r="D39" s="59"/>
      <c r="E39" s="59"/>
      <c r="F39" s="59"/>
      <c r="G39" s="60"/>
    </row>
  </sheetData>
  <sheetProtection/>
  <mergeCells count="3">
    <mergeCell ref="A2:H2"/>
    <mergeCell ref="A3:H3"/>
    <mergeCell ref="B39:G39"/>
  </mergeCells>
  <conditionalFormatting sqref="C30:D30 C33:E36 F34 H34">
    <cfRule type="cellIs" priority="1" dxfId="26" operator="lessThan" stopIfTrue="1">
      <formula>0</formula>
    </cfRule>
  </conditionalFormatting>
  <conditionalFormatting sqref="G34">
    <cfRule type="cellIs" priority="2" dxfId="26"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
    </sheetView>
  </sheetViews>
  <sheetFormatPr defaultColWidth="9.140625" defaultRowHeight="15"/>
  <cols>
    <col min="1" max="1" width="7.28125" style="0" customWidth="1"/>
    <col min="2" max="2" width="38.57421875" style="0" customWidth="1"/>
    <col min="3" max="3" width="22.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7" t="s">
        <v>109</v>
      </c>
      <c r="B2" s="57"/>
      <c r="C2" s="57"/>
      <c r="D2" s="57"/>
      <c r="E2" s="57"/>
      <c r="F2" s="57"/>
      <c r="G2" s="57"/>
      <c r="H2" s="57"/>
    </row>
    <row r="3" spans="1:8" ht="15">
      <c r="A3" s="58" t="s">
        <v>112</v>
      </c>
      <c r="B3" s="58"/>
      <c r="C3" s="58"/>
      <c r="D3" s="58"/>
      <c r="E3" s="58"/>
      <c r="F3" s="58"/>
      <c r="G3" s="58"/>
      <c r="H3" s="58"/>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39</v>
      </c>
      <c r="C7" s="19" t="s">
        <v>40</v>
      </c>
      <c r="D7" s="19" t="s">
        <v>41</v>
      </c>
      <c r="E7" s="20">
        <v>125</v>
      </c>
      <c r="F7" s="20">
        <v>1582.5730356</v>
      </c>
      <c r="G7" s="30">
        <v>7.95</v>
      </c>
      <c r="H7" s="30">
        <v>0</v>
      </c>
    </row>
    <row r="8" spans="1:8" ht="15">
      <c r="A8" s="17"/>
      <c r="B8" s="22"/>
      <c r="C8" s="19"/>
      <c r="D8" s="19"/>
      <c r="E8" s="20"/>
      <c r="F8" s="20"/>
      <c r="G8" s="23"/>
      <c r="H8" s="20"/>
    </row>
    <row r="9" spans="1:8" ht="26.25">
      <c r="A9" s="17"/>
      <c r="B9" s="18" t="s">
        <v>10</v>
      </c>
      <c r="C9" s="22"/>
      <c r="D9" s="22"/>
      <c r="E9" s="22"/>
      <c r="F9" s="22"/>
      <c r="G9" s="22"/>
      <c r="H9" s="17"/>
    </row>
    <row r="10" spans="1:8" ht="15">
      <c r="A10" s="17">
        <v>2</v>
      </c>
      <c r="B10" s="22" t="s">
        <v>54</v>
      </c>
      <c r="C10" s="19" t="s">
        <v>55</v>
      </c>
      <c r="D10" s="19" t="s">
        <v>85</v>
      </c>
      <c r="E10" s="20">
        <v>410</v>
      </c>
      <c r="F10" s="20">
        <v>4094.65798</v>
      </c>
      <c r="G10" s="30">
        <v>20.56</v>
      </c>
      <c r="H10" s="30">
        <v>10.8</v>
      </c>
    </row>
    <row r="11" spans="1:8" ht="15">
      <c r="A11" s="17">
        <v>3</v>
      </c>
      <c r="B11" s="22" t="s">
        <v>45</v>
      </c>
      <c r="C11" s="19" t="s">
        <v>46</v>
      </c>
      <c r="D11" s="19" t="s">
        <v>86</v>
      </c>
      <c r="E11" s="20">
        <v>160</v>
      </c>
      <c r="F11" s="20">
        <v>1600</v>
      </c>
      <c r="G11" s="30">
        <v>8.03</v>
      </c>
      <c r="H11" s="30">
        <v>9.09</v>
      </c>
    </row>
    <row r="12" spans="1:8" ht="15">
      <c r="A12" s="17">
        <v>4</v>
      </c>
      <c r="B12" s="22" t="s">
        <v>45</v>
      </c>
      <c r="C12" s="19" t="s">
        <v>46</v>
      </c>
      <c r="D12" s="19" t="s">
        <v>74</v>
      </c>
      <c r="E12" s="20">
        <v>100</v>
      </c>
      <c r="F12" s="20">
        <v>1000</v>
      </c>
      <c r="G12" s="30">
        <v>5.02</v>
      </c>
      <c r="H12" s="30">
        <v>9.09</v>
      </c>
    </row>
    <row r="13" spans="1:8" ht="15">
      <c r="A13" s="17">
        <v>5</v>
      </c>
      <c r="B13" s="22" t="s">
        <v>51</v>
      </c>
      <c r="C13" s="19" t="s">
        <v>52</v>
      </c>
      <c r="D13" s="19" t="s">
        <v>58</v>
      </c>
      <c r="E13" s="20">
        <v>43</v>
      </c>
      <c r="F13" s="20">
        <v>430</v>
      </c>
      <c r="G13" s="30">
        <v>2.16</v>
      </c>
      <c r="H13" s="30">
        <v>9.09</v>
      </c>
    </row>
    <row r="14" spans="1:8" ht="15">
      <c r="A14" s="17">
        <v>6</v>
      </c>
      <c r="B14" s="22" t="s">
        <v>51</v>
      </c>
      <c r="C14" s="19" t="s">
        <v>52</v>
      </c>
      <c r="D14" s="19" t="s">
        <v>57</v>
      </c>
      <c r="E14" s="20">
        <v>24</v>
      </c>
      <c r="F14" s="20">
        <v>240</v>
      </c>
      <c r="G14" s="30">
        <v>1.2</v>
      </c>
      <c r="H14" s="30">
        <v>9.09</v>
      </c>
    </row>
    <row r="15" spans="1:8" ht="15">
      <c r="A15" s="17">
        <v>7</v>
      </c>
      <c r="B15" s="22" t="s">
        <v>78</v>
      </c>
      <c r="C15" s="19" t="s">
        <v>79</v>
      </c>
      <c r="D15" s="19" t="s">
        <v>80</v>
      </c>
      <c r="E15" s="20">
        <v>100</v>
      </c>
      <c r="F15" s="20">
        <v>45</v>
      </c>
      <c r="G15" s="30">
        <v>0.23</v>
      </c>
      <c r="H15" s="30">
        <v>16</v>
      </c>
    </row>
    <row r="16" spans="1:8" ht="15">
      <c r="A16" s="17"/>
      <c r="B16" s="22"/>
      <c r="C16" s="19"/>
      <c r="D16" s="19"/>
      <c r="E16" s="20"/>
      <c r="F16" s="20"/>
      <c r="G16" s="30"/>
      <c r="H16" s="20"/>
    </row>
    <row r="17" spans="1:8" ht="15">
      <c r="A17" s="17"/>
      <c r="B17" s="18" t="s">
        <v>11</v>
      </c>
      <c r="C17" s="19"/>
      <c r="D17" s="19"/>
      <c r="E17" s="20"/>
      <c r="F17" s="20"/>
      <c r="G17" s="30"/>
      <c r="H17" s="20"/>
    </row>
    <row r="18" spans="1:8" s="53" customFormat="1" ht="15">
      <c r="A18" s="48">
        <v>8</v>
      </c>
      <c r="B18" s="49" t="s">
        <v>62</v>
      </c>
      <c r="C18" s="50" t="s">
        <v>16</v>
      </c>
      <c r="D18" s="50" t="s">
        <v>63</v>
      </c>
      <c r="E18" s="51">
        <v>484</v>
      </c>
      <c r="F18" s="51">
        <v>2398.7462282</v>
      </c>
      <c r="G18" s="52">
        <v>12.04</v>
      </c>
      <c r="H18" s="52">
        <v>4.35</v>
      </c>
    </row>
    <row r="19" spans="1:8" s="53" customFormat="1" ht="15">
      <c r="A19" s="48">
        <v>9</v>
      </c>
      <c r="B19" s="49" t="s">
        <v>15</v>
      </c>
      <c r="C19" s="50" t="s">
        <v>16</v>
      </c>
      <c r="D19" s="50" t="s">
        <v>113</v>
      </c>
      <c r="E19" s="51">
        <v>354</v>
      </c>
      <c r="F19" s="51">
        <v>1735.5104059</v>
      </c>
      <c r="G19" s="52">
        <v>8.71</v>
      </c>
      <c r="H19" s="52">
        <v>4.1</v>
      </c>
    </row>
    <row r="20" spans="1:8" s="53" customFormat="1" ht="15">
      <c r="A20" s="48">
        <v>10</v>
      </c>
      <c r="B20" s="49" t="s">
        <v>25</v>
      </c>
      <c r="C20" s="50" t="s">
        <v>13</v>
      </c>
      <c r="D20" s="50" t="s">
        <v>114</v>
      </c>
      <c r="E20" s="51">
        <v>255</v>
      </c>
      <c r="F20" s="51">
        <v>1239.7884307</v>
      </c>
      <c r="G20" s="52">
        <v>6.22</v>
      </c>
      <c r="H20" s="52">
        <v>6</v>
      </c>
    </row>
    <row r="21" spans="1:8" s="53" customFormat="1" ht="15">
      <c r="A21" s="48">
        <v>11</v>
      </c>
      <c r="B21" s="49" t="s">
        <v>62</v>
      </c>
      <c r="C21" s="50" t="s">
        <v>16</v>
      </c>
      <c r="D21" s="50" t="s">
        <v>68</v>
      </c>
      <c r="E21" s="51">
        <v>140</v>
      </c>
      <c r="F21" s="51">
        <v>690.6272</v>
      </c>
      <c r="G21" s="52">
        <v>3.47</v>
      </c>
      <c r="H21" s="52">
        <v>4.3</v>
      </c>
    </row>
    <row r="22" spans="1:8" s="53" customFormat="1" ht="15">
      <c r="A22" s="48">
        <v>12</v>
      </c>
      <c r="B22" s="49" t="s">
        <v>27</v>
      </c>
      <c r="C22" s="50" t="s">
        <v>28</v>
      </c>
      <c r="D22" s="50" t="s">
        <v>115</v>
      </c>
      <c r="E22" s="51">
        <v>127</v>
      </c>
      <c r="F22" s="51">
        <v>629.2693319</v>
      </c>
      <c r="G22" s="52">
        <v>3.16</v>
      </c>
      <c r="H22" s="52">
        <v>4.5</v>
      </c>
    </row>
    <row r="23" spans="1:8" s="53" customFormat="1" ht="15">
      <c r="A23" s="48">
        <v>13</v>
      </c>
      <c r="B23" s="49" t="s">
        <v>27</v>
      </c>
      <c r="C23" s="50" t="s">
        <v>28</v>
      </c>
      <c r="D23" s="50" t="s">
        <v>69</v>
      </c>
      <c r="E23" s="51">
        <v>69</v>
      </c>
      <c r="F23" s="51">
        <v>343.7567997</v>
      </c>
      <c r="G23" s="52">
        <v>1.73</v>
      </c>
      <c r="H23" s="52">
        <v>4.95</v>
      </c>
    </row>
    <row r="24" spans="1:8" s="53" customFormat="1" ht="15">
      <c r="A24" s="48">
        <v>14</v>
      </c>
      <c r="B24" s="49" t="s">
        <v>23</v>
      </c>
      <c r="C24" s="50" t="s">
        <v>16</v>
      </c>
      <c r="D24" s="50" t="s">
        <v>70</v>
      </c>
      <c r="E24" s="51">
        <v>69</v>
      </c>
      <c r="F24" s="51">
        <v>342.2207978</v>
      </c>
      <c r="G24" s="52">
        <v>1.72</v>
      </c>
      <c r="H24" s="52">
        <v>4.16</v>
      </c>
    </row>
    <row r="25" spans="1:8" s="53" customFormat="1" ht="15">
      <c r="A25" s="48">
        <v>15</v>
      </c>
      <c r="B25" s="49" t="s">
        <v>71</v>
      </c>
      <c r="C25" s="50" t="s">
        <v>13</v>
      </c>
      <c r="D25" s="50" t="s">
        <v>72</v>
      </c>
      <c r="E25" s="51">
        <v>69</v>
      </c>
      <c r="F25" s="51">
        <v>342.0429028</v>
      </c>
      <c r="G25" s="52">
        <v>1.72</v>
      </c>
      <c r="H25" s="52">
        <v>4.25</v>
      </c>
    </row>
    <row r="26" spans="1:8" ht="15">
      <c r="A26" s="17"/>
      <c r="B26" s="22"/>
      <c r="C26" s="19"/>
      <c r="D26" s="19"/>
      <c r="E26" s="20"/>
      <c r="F26" s="20"/>
      <c r="G26" s="30"/>
      <c r="H26" s="20"/>
    </row>
    <row r="27" spans="1:8" ht="15">
      <c r="A27" s="17"/>
      <c r="B27" s="18"/>
      <c r="C27" s="19"/>
      <c r="D27" s="19"/>
      <c r="E27" s="20"/>
      <c r="F27" s="20"/>
      <c r="G27" s="30"/>
      <c r="H27" s="20"/>
    </row>
    <row r="28" spans="1:8" ht="15">
      <c r="A28" s="33"/>
      <c r="B28" s="34" t="s">
        <v>30</v>
      </c>
      <c r="C28" s="35"/>
      <c r="D28" s="35"/>
      <c r="E28" s="36">
        <v>0</v>
      </c>
      <c r="F28" s="36">
        <v>16714.193112599998</v>
      </c>
      <c r="G28" s="37">
        <v>83.91999999999999</v>
      </c>
      <c r="H28" s="36"/>
    </row>
    <row r="29" spans="1:8" ht="15">
      <c r="A29" s="12"/>
      <c r="B29" s="18" t="s">
        <v>31</v>
      </c>
      <c r="C29" s="13"/>
      <c r="D29" s="13"/>
      <c r="E29" s="14"/>
      <c r="F29" s="15"/>
      <c r="G29" s="16"/>
      <c r="H29" s="15"/>
    </row>
    <row r="30" spans="1:8" ht="15">
      <c r="A30" s="17"/>
      <c r="B30" s="22" t="s">
        <v>31</v>
      </c>
      <c r="C30" s="19"/>
      <c r="D30" s="19"/>
      <c r="E30" s="20"/>
      <c r="F30" s="20">
        <v>3244.9055972</v>
      </c>
      <c r="G30" s="30">
        <v>16.29</v>
      </c>
      <c r="H30" s="55">
        <v>0.0326</v>
      </c>
    </row>
    <row r="31" spans="1:8" ht="15">
      <c r="A31" s="33"/>
      <c r="B31" s="34" t="s">
        <v>30</v>
      </c>
      <c r="C31" s="35"/>
      <c r="D31" s="35"/>
      <c r="E31" s="42"/>
      <c r="F31" s="36">
        <v>3244.906</v>
      </c>
      <c r="G31" s="37">
        <v>16.29</v>
      </c>
      <c r="H31" s="36"/>
    </row>
    <row r="32" spans="1:8" ht="15">
      <c r="A32" s="24"/>
      <c r="B32" s="27" t="s">
        <v>32</v>
      </c>
      <c r="C32" s="25"/>
      <c r="D32" s="25"/>
      <c r="E32" s="26"/>
      <c r="F32" s="28"/>
      <c r="G32" s="29"/>
      <c r="H32" s="28"/>
    </row>
    <row r="33" spans="1:8" ht="15">
      <c r="A33" s="24"/>
      <c r="B33" s="27" t="s">
        <v>33</v>
      </c>
      <c r="C33" s="25"/>
      <c r="D33" s="25"/>
      <c r="E33" s="26"/>
      <c r="F33" s="20">
        <v>-41.448836699998</v>
      </c>
      <c r="G33" s="30">
        <v>-0.209999999999986</v>
      </c>
      <c r="H33" s="20"/>
    </row>
    <row r="34" spans="1:8" ht="15">
      <c r="A34" s="33"/>
      <c r="B34" s="43" t="s">
        <v>30</v>
      </c>
      <c r="C34" s="35"/>
      <c r="D34" s="35"/>
      <c r="E34" s="42"/>
      <c r="F34" s="36">
        <v>-41.448836699998</v>
      </c>
      <c r="G34" s="37">
        <v>-0.209999999999986</v>
      </c>
      <c r="H34" s="36"/>
    </row>
    <row r="35" spans="1:8" ht="15">
      <c r="A35" s="44"/>
      <c r="B35" s="46" t="s">
        <v>34</v>
      </c>
      <c r="C35" s="45"/>
      <c r="D35" s="45"/>
      <c r="E35" s="45"/>
      <c r="F35" s="31">
        <v>19917.65</v>
      </c>
      <c r="G35" s="32" t="s">
        <v>35</v>
      </c>
      <c r="H35" s="31"/>
    </row>
    <row r="37" spans="1:7" ht="30" customHeight="1">
      <c r="A37" s="56" t="s">
        <v>110</v>
      </c>
      <c r="B37" s="59" t="s">
        <v>111</v>
      </c>
      <c r="C37" s="59"/>
      <c r="D37" s="59"/>
      <c r="E37" s="59"/>
      <c r="F37" s="59"/>
      <c r="G37" s="60"/>
    </row>
  </sheetData>
  <sheetProtection/>
  <mergeCells count="3">
    <mergeCell ref="A2:H2"/>
    <mergeCell ref="A3:H3"/>
    <mergeCell ref="B37:G37"/>
  </mergeCells>
  <conditionalFormatting sqref="C28:D28 C31:E34 F32 H32">
    <cfRule type="cellIs" priority="1" dxfId="26" operator="lessThan" stopIfTrue="1">
      <formula>0</formula>
    </cfRule>
  </conditionalFormatting>
  <conditionalFormatting sqref="G32">
    <cfRule type="cellIs" priority="2" dxfId="26"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5"/>
  <cols>
    <col min="1" max="1" width="39.140625" style="0" bestFit="1" customWidth="1"/>
    <col min="2" max="2" width="15.8515625" style="0" bestFit="1" customWidth="1"/>
  </cols>
  <sheetData>
    <row r="1" spans="1:2" ht="15.75" customHeight="1" thickBot="1">
      <c r="A1" s="62" t="s">
        <v>116</v>
      </c>
      <c r="B1" s="63" t="s">
        <v>117</v>
      </c>
    </row>
    <row r="2" spans="1:2" ht="15.75" thickBot="1">
      <c r="A2" s="64" t="s">
        <v>118</v>
      </c>
      <c r="B2" s="65">
        <v>4192258691.19</v>
      </c>
    </row>
    <row r="3" spans="1:2" ht="15.75" thickBot="1">
      <c r="A3" s="64" t="s">
        <v>119</v>
      </c>
      <c r="B3" s="65">
        <v>1257162503.76</v>
      </c>
    </row>
    <row r="4" spans="1:2" ht="15.75" thickBot="1">
      <c r="A4" s="64" t="s">
        <v>120</v>
      </c>
      <c r="B4" s="65">
        <v>2407865459.46</v>
      </c>
    </row>
    <row r="5" spans="1:2" ht="15.75" thickBot="1">
      <c r="A5" s="64" t="s">
        <v>121</v>
      </c>
      <c r="B5" s="65">
        <v>2034469122.87</v>
      </c>
    </row>
    <row r="6" spans="1:2" ht="15.75" thickBot="1">
      <c r="A6" s="64" t="s">
        <v>122</v>
      </c>
      <c r="B6" s="65">
        <v>1642069734.09</v>
      </c>
    </row>
    <row r="7" spans="1:2" ht="15.75" thickBot="1">
      <c r="A7" s="64" t="s">
        <v>123</v>
      </c>
      <c r="B7" s="65">
        <v>1991764987.31</v>
      </c>
    </row>
    <row r="8" spans="1:2" ht="15">
      <c r="A8" s="64" t="s">
        <v>124</v>
      </c>
      <c r="B8" s="65">
        <v>13525590498.68</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cols>
    <col min="1" max="1" width="128.7109375" style="0" bestFit="1" customWidth="1"/>
  </cols>
  <sheetData>
    <row r="1" ht="15">
      <c r="A1" s="66" t="s">
        <v>125</v>
      </c>
    </row>
    <row r="2" ht="15">
      <c r="A2" t="s">
        <v>126</v>
      </c>
    </row>
    <row r="3" ht="15">
      <c r="A3" t="s">
        <v>127</v>
      </c>
    </row>
    <row r="5" ht="15">
      <c r="A5" s="66" t="s">
        <v>128</v>
      </c>
    </row>
    <row r="6" ht="15">
      <c r="A6" t="s">
        <v>126</v>
      </c>
    </row>
    <row r="7" ht="15">
      <c r="A7" t="s">
        <v>127</v>
      </c>
    </row>
    <row r="9" ht="15">
      <c r="A9" s="66" t="s">
        <v>129</v>
      </c>
    </row>
    <row r="10" ht="15">
      <c r="A10" t="s">
        <v>126</v>
      </c>
    </row>
    <row r="11" ht="15">
      <c r="A11" t="s">
        <v>127</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5:F90"/>
  <sheetViews>
    <sheetView zoomScalePageLayoutView="0" workbookViewId="0" topLeftCell="A1">
      <selection activeCell="E10" activeCellId="1" sqref="B10:B11 E10"/>
    </sheetView>
  </sheetViews>
  <sheetFormatPr defaultColWidth="9.140625" defaultRowHeight="15"/>
  <cols>
    <col min="1" max="1" width="7.421875" style="0" bestFit="1" customWidth="1"/>
    <col min="2" max="2" width="48.0039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67" t="s">
        <v>139</v>
      </c>
      <c r="B5" s="67"/>
      <c r="C5" s="67"/>
      <c r="D5" s="67"/>
      <c r="E5" s="67"/>
      <c r="F5" s="67"/>
    </row>
    <row r="6" spans="1:6" ht="15.75" customHeight="1">
      <c r="A6" s="68"/>
      <c r="B6" s="68"/>
      <c r="C6" s="68"/>
      <c r="D6" s="68"/>
      <c r="E6" s="68"/>
      <c r="F6" s="68"/>
    </row>
    <row r="7" spans="1:6" ht="15.75" customHeight="1">
      <c r="A7" s="69" t="s">
        <v>130</v>
      </c>
      <c r="B7" s="69"/>
      <c r="C7" s="69"/>
      <c r="D7" s="69"/>
      <c r="E7" s="69"/>
      <c r="F7" s="69"/>
    </row>
    <row r="8" spans="1:6" ht="15.75" customHeight="1">
      <c r="A8" s="70"/>
      <c r="B8" s="70"/>
      <c r="C8" s="70"/>
      <c r="D8" s="70"/>
      <c r="E8" s="70"/>
      <c r="F8" s="70"/>
    </row>
    <row r="9" spans="1:6" ht="15">
      <c r="A9" s="71" t="s">
        <v>118</v>
      </c>
      <c r="B9" s="72"/>
      <c r="C9" s="72"/>
      <c r="D9" s="72"/>
      <c r="E9" s="72"/>
      <c r="F9" s="73"/>
    </row>
    <row r="10" spans="1:6" ht="27" customHeight="1">
      <c r="A10" s="74" t="s">
        <v>1</v>
      </c>
      <c r="B10" s="75" t="s">
        <v>131</v>
      </c>
      <c r="C10" s="75" t="s">
        <v>4</v>
      </c>
      <c r="D10" s="75" t="s">
        <v>5</v>
      </c>
      <c r="E10" s="76" t="s">
        <v>132</v>
      </c>
      <c r="F10" s="77" t="s">
        <v>133</v>
      </c>
    </row>
    <row r="11" spans="1:6" ht="21.75" customHeight="1">
      <c r="A11" s="78"/>
      <c r="B11" s="79"/>
      <c r="C11" s="79"/>
      <c r="D11" s="79"/>
      <c r="E11" s="76" t="s">
        <v>134</v>
      </c>
      <c r="F11" s="80"/>
    </row>
    <row r="12" spans="1:6" ht="15">
      <c r="A12" s="81"/>
      <c r="B12" s="81" t="s">
        <v>135</v>
      </c>
      <c r="C12" s="81"/>
      <c r="D12" s="82"/>
      <c r="E12" s="83"/>
      <c r="F12" s="84"/>
    </row>
    <row r="13" spans="1:6" ht="15">
      <c r="A13" s="85">
        <v>1</v>
      </c>
      <c r="B13" s="86" t="s">
        <v>62</v>
      </c>
      <c r="C13" s="86" t="s">
        <v>63</v>
      </c>
      <c r="D13" s="86">
        <v>628</v>
      </c>
      <c r="E13" s="87">
        <v>3112.4227919</v>
      </c>
      <c r="F13" s="88">
        <v>0.07424215</v>
      </c>
    </row>
    <row r="14" spans="1:6" ht="15">
      <c r="A14" s="85">
        <v>2</v>
      </c>
      <c r="B14" s="86" t="s">
        <v>15</v>
      </c>
      <c r="C14" s="86" t="s">
        <v>113</v>
      </c>
      <c r="D14" s="86">
        <v>533</v>
      </c>
      <c r="E14" s="87">
        <v>2613.0707523</v>
      </c>
      <c r="F14" s="88">
        <v>0.06233086</v>
      </c>
    </row>
    <row r="15" spans="1:6" ht="15">
      <c r="A15" s="85">
        <v>3</v>
      </c>
      <c r="B15" s="86" t="s">
        <v>64</v>
      </c>
      <c r="C15" s="86" t="s">
        <v>65</v>
      </c>
      <c r="D15" s="86">
        <v>500</v>
      </c>
      <c r="E15" s="87">
        <v>2477.455</v>
      </c>
      <c r="F15" s="88">
        <v>0.05909595</v>
      </c>
    </row>
    <row r="16" spans="1:6" ht="15">
      <c r="A16" s="85">
        <v>4</v>
      </c>
      <c r="B16" s="86" t="s">
        <v>25</v>
      </c>
      <c r="C16" s="86" t="s">
        <v>114</v>
      </c>
      <c r="D16" s="86">
        <v>366</v>
      </c>
      <c r="E16" s="87">
        <v>1779.4610417</v>
      </c>
      <c r="F16" s="88">
        <v>0.04244636</v>
      </c>
    </row>
    <row r="17" spans="1:6" ht="15">
      <c r="A17" s="85">
        <v>5</v>
      </c>
      <c r="B17" s="86" t="s">
        <v>62</v>
      </c>
      <c r="C17" s="86" t="s">
        <v>68</v>
      </c>
      <c r="D17" s="86">
        <v>323</v>
      </c>
      <c r="E17" s="87">
        <v>1593.3756114</v>
      </c>
      <c r="F17" s="88">
        <v>0.03800757</v>
      </c>
    </row>
    <row r="18" spans="1:6" ht="15">
      <c r="A18" s="85">
        <v>6</v>
      </c>
      <c r="B18" s="86" t="s">
        <v>27</v>
      </c>
      <c r="C18" s="86" t="s">
        <v>115</v>
      </c>
      <c r="D18" s="86">
        <v>184</v>
      </c>
      <c r="E18" s="87">
        <v>911.6972998</v>
      </c>
      <c r="F18" s="88">
        <v>0.02174716</v>
      </c>
    </row>
    <row r="19" spans="1:6" ht="15">
      <c r="A19" s="85">
        <v>7</v>
      </c>
      <c r="B19" s="86" t="s">
        <v>27</v>
      </c>
      <c r="C19" s="86" t="s">
        <v>69</v>
      </c>
      <c r="D19" s="86">
        <v>162</v>
      </c>
      <c r="E19" s="87">
        <v>807.081182</v>
      </c>
      <c r="F19" s="88">
        <v>0.0192517</v>
      </c>
    </row>
    <row r="20" spans="1:6" ht="15">
      <c r="A20" s="85">
        <v>8</v>
      </c>
      <c r="B20" s="86" t="s">
        <v>23</v>
      </c>
      <c r="C20" s="86" t="s">
        <v>70</v>
      </c>
      <c r="D20" s="86">
        <v>162</v>
      </c>
      <c r="E20" s="87">
        <v>803.4749166</v>
      </c>
      <c r="F20" s="88">
        <v>0.01916568</v>
      </c>
    </row>
    <row r="21" spans="1:6" ht="15">
      <c r="A21" s="85">
        <v>9</v>
      </c>
      <c r="B21" s="86" t="s">
        <v>71</v>
      </c>
      <c r="C21" s="86" t="s">
        <v>72</v>
      </c>
      <c r="D21" s="86">
        <v>162</v>
      </c>
      <c r="E21" s="87">
        <v>803.05725</v>
      </c>
      <c r="F21" s="88">
        <v>0.01915572</v>
      </c>
    </row>
    <row r="22" spans="1:6" ht="15">
      <c r="A22" s="81"/>
      <c r="B22" s="81" t="s">
        <v>136</v>
      </c>
      <c r="C22" s="81"/>
      <c r="D22" s="82"/>
      <c r="E22" s="83"/>
      <c r="F22" s="84"/>
    </row>
    <row r="23" spans="1:6" ht="15">
      <c r="A23" s="85">
        <v>10</v>
      </c>
      <c r="B23" s="86" t="s">
        <v>39</v>
      </c>
      <c r="C23" s="86" t="s">
        <v>41</v>
      </c>
      <c r="D23" s="86">
        <v>299</v>
      </c>
      <c r="E23" s="87">
        <v>3785.5147012</v>
      </c>
      <c r="F23" s="88">
        <v>0.09029774</v>
      </c>
    </row>
    <row r="24" spans="1:6" ht="15">
      <c r="A24" s="85">
        <v>11</v>
      </c>
      <c r="B24" s="86" t="s">
        <v>42</v>
      </c>
      <c r="C24" s="86" t="s">
        <v>44</v>
      </c>
      <c r="D24" s="86">
        <v>200</v>
      </c>
      <c r="E24" s="87">
        <v>2023.4246575</v>
      </c>
      <c r="F24" s="88">
        <v>0.04826574</v>
      </c>
    </row>
    <row r="25" spans="1:6" ht="15">
      <c r="A25" s="81"/>
      <c r="B25" s="81" t="s">
        <v>137</v>
      </c>
      <c r="C25" s="81"/>
      <c r="D25" s="82"/>
      <c r="E25" s="83"/>
      <c r="F25" s="84"/>
    </row>
    <row r="26" spans="1:6" ht="15">
      <c r="A26" s="85">
        <v>12</v>
      </c>
      <c r="B26" s="86" t="s">
        <v>45</v>
      </c>
      <c r="C26" s="86" t="s">
        <v>47</v>
      </c>
      <c r="D26" s="86">
        <v>650</v>
      </c>
      <c r="E26" s="87">
        <v>5799.9999998</v>
      </c>
      <c r="F26" s="88">
        <v>0.13835024</v>
      </c>
    </row>
    <row r="27" spans="1:6" ht="15">
      <c r="A27" s="85">
        <v>13</v>
      </c>
      <c r="B27" s="86" t="s">
        <v>48</v>
      </c>
      <c r="C27" s="86" t="s">
        <v>50</v>
      </c>
      <c r="D27" s="86">
        <v>327000</v>
      </c>
      <c r="E27" s="87">
        <v>3270</v>
      </c>
      <c r="F27" s="88">
        <v>0.07800091</v>
      </c>
    </row>
    <row r="28" spans="1:6" ht="15">
      <c r="A28" s="85">
        <v>14</v>
      </c>
      <c r="B28" s="86" t="s">
        <v>51</v>
      </c>
      <c r="C28" s="86" t="s">
        <v>53</v>
      </c>
      <c r="D28" s="86">
        <v>261</v>
      </c>
      <c r="E28" s="87">
        <v>2610</v>
      </c>
      <c r="F28" s="88">
        <v>0.06225761</v>
      </c>
    </row>
    <row r="29" spans="1:6" ht="15">
      <c r="A29" s="85">
        <v>15</v>
      </c>
      <c r="B29" s="86" t="s">
        <v>54</v>
      </c>
      <c r="C29" s="86" t="s">
        <v>56</v>
      </c>
      <c r="D29" s="86">
        <v>120</v>
      </c>
      <c r="E29" s="87">
        <v>1198.43648</v>
      </c>
      <c r="F29" s="88">
        <v>0.02858689</v>
      </c>
    </row>
    <row r="30" spans="1:6" ht="15">
      <c r="A30" s="85">
        <v>16</v>
      </c>
      <c r="B30" s="86" t="s">
        <v>51</v>
      </c>
      <c r="C30" s="86" t="s">
        <v>57</v>
      </c>
      <c r="D30" s="86">
        <v>75</v>
      </c>
      <c r="E30" s="87">
        <v>750</v>
      </c>
      <c r="F30" s="88">
        <v>0.01789012</v>
      </c>
    </row>
    <row r="31" spans="1:6" ht="15">
      <c r="A31" s="85">
        <v>17</v>
      </c>
      <c r="B31" s="86" t="s">
        <v>51</v>
      </c>
      <c r="C31" s="86" t="s">
        <v>58</v>
      </c>
      <c r="D31" s="86">
        <v>47</v>
      </c>
      <c r="E31" s="87">
        <v>470</v>
      </c>
      <c r="F31" s="88">
        <v>0.01121114</v>
      </c>
    </row>
    <row r="32" spans="1:6" ht="15">
      <c r="A32" s="85">
        <v>18</v>
      </c>
      <c r="B32" s="86" t="s">
        <v>59</v>
      </c>
      <c r="C32" s="86" t="s">
        <v>61</v>
      </c>
      <c r="D32" s="86">
        <v>24151</v>
      </c>
      <c r="E32" s="87">
        <v>241.51</v>
      </c>
      <c r="F32" s="88">
        <v>0.00576086</v>
      </c>
    </row>
    <row r="33" spans="1:6" ht="15">
      <c r="A33" s="89"/>
      <c r="B33" s="90" t="s">
        <v>30</v>
      </c>
      <c r="C33" s="90"/>
      <c r="D33" s="90"/>
      <c r="E33" s="91">
        <v>35049.982</v>
      </c>
      <c r="F33" s="92">
        <v>0.8361</v>
      </c>
    </row>
    <row r="34" spans="1:6" ht="15">
      <c r="A34" s="81"/>
      <c r="B34" s="81" t="s">
        <v>138</v>
      </c>
      <c r="C34" s="93"/>
      <c r="D34" s="82"/>
      <c r="E34" s="83">
        <v>6872.605227699998</v>
      </c>
      <c r="F34" s="84">
        <v>0.1639</v>
      </c>
    </row>
    <row r="35" spans="1:6" ht="15">
      <c r="A35" s="89"/>
      <c r="B35" s="90" t="s">
        <v>30</v>
      </c>
      <c r="C35" s="90"/>
      <c r="D35" s="90"/>
      <c r="E35" s="91">
        <v>41922.5869119</v>
      </c>
      <c r="F35" s="94">
        <v>1</v>
      </c>
    </row>
    <row r="36" spans="1:6" ht="15">
      <c r="A36" s="81"/>
      <c r="B36" s="95"/>
      <c r="C36" s="81"/>
      <c r="D36" s="82"/>
      <c r="E36" s="81"/>
      <c r="F36" s="96"/>
    </row>
    <row r="38" spans="1:6" ht="15">
      <c r="A38" s="71" t="s">
        <v>122</v>
      </c>
      <c r="B38" s="72"/>
      <c r="C38" s="72"/>
      <c r="D38" s="72"/>
      <c r="E38" s="72"/>
      <c r="F38" s="73"/>
    </row>
    <row r="39" spans="1:6" ht="27" customHeight="1">
      <c r="A39" s="74" t="s">
        <v>1</v>
      </c>
      <c r="B39" s="75" t="s">
        <v>131</v>
      </c>
      <c r="C39" s="75" t="s">
        <v>4</v>
      </c>
      <c r="D39" s="75" t="s">
        <v>5</v>
      </c>
      <c r="E39" s="76" t="s">
        <v>132</v>
      </c>
      <c r="F39" s="77" t="s">
        <v>133</v>
      </c>
    </row>
    <row r="40" spans="1:6" ht="21.75" customHeight="1">
      <c r="A40" s="78"/>
      <c r="B40" s="79"/>
      <c r="C40" s="79"/>
      <c r="D40" s="79"/>
      <c r="E40" s="76" t="s">
        <v>134</v>
      </c>
      <c r="F40" s="80"/>
    </row>
    <row r="41" spans="1:6" ht="15">
      <c r="A41" s="81"/>
      <c r="B41" s="81" t="s">
        <v>135</v>
      </c>
      <c r="C41" s="81"/>
      <c r="D41" s="82"/>
      <c r="E41" s="83"/>
      <c r="F41" s="84"/>
    </row>
    <row r="42" spans="1:6" ht="15">
      <c r="A42" s="85">
        <v>1</v>
      </c>
      <c r="B42" s="86" t="s">
        <v>64</v>
      </c>
      <c r="C42" s="86" t="s">
        <v>65</v>
      </c>
      <c r="D42" s="86">
        <v>500</v>
      </c>
      <c r="E42" s="87">
        <v>2477.455</v>
      </c>
      <c r="F42" s="88">
        <v>0.15087392</v>
      </c>
    </row>
    <row r="43" spans="1:6" ht="15">
      <c r="A43" s="85">
        <v>2</v>
      </c>
      <c r="B43" s="86" t="s">
        <v>62</v>
      </c>
      <c r="C43" s="86" t="s">
        <v>63</v>
      </c>
      <c r="D43" s="86">
        <v>318</v>
      </c>
      <c r="E43" s="87">
        <v>1576.035745</v>
      </c>
      <c r="F43" s="88">
        <v>0.09597861</v>
      </c>
    </row>
    <row r="44" spans="1:6" ht="15">
      <c r="A44" s="85">
        <v>3</v>
      </c>
      <c r="B44" s="86" t="s">
        <v>62</v>
      </c>
      <c r="C44" s="86" t="s">
        <v>68</v>
      </c>
      <c r="D44" s="86">
        <v>228</v>
      </c>
      <c r="E44" s="87">
        <v>1124.7357257</v>
      </c>
      <c r="F44" s="88">
        <v>0.068495</v>
      </c>
    </row>
    <row r="45" spans="1:6" ht="15">
      <c r="A45" s="85">
        <v>4</v>
      </c>
      <c r="B45" s="86" t="s">
        <v>25</v>
      </c>
      <c r="C45" s="86" t="s">
        <v>114</v>
      </c>
      <c r="D45" s="86">
        <v>170</v>
      </c>
      <c r="E45" s="87">
        <v>826.5256204</v>
      </c>
      <c r="F45" s="88">
        <v>0.05033438</v>
      </c>
    </row>
    <row r="46" spans="1:6" ht="15">
      <c r="A46" s="85">
        <v>5</v>
      </c>
      <c r="B46" s="86" t="s">
        <v>27</v>
      </c>
      <c r="C46" s="86" t="s">
        <v>69</v>
      </c>
      <c r="D46" s="86">
        <v>119</v>
      </c>
      <c r="E46" s="87">
        <v>592.85593</v>
      </c>
      <c r="F46" s="88">
        <v>0.03610419</v>
      </c>
    </row>
    <row r="47" spans="1:6" ht="15">
      <c r="A47" s="85">
        <v>6</v>
      </c>
      <c r="B47" s="86" t="s">
        <v>23</v>
      </c>
      <c r="C47" s="86" t="s">
        <v>70</v>
      </c>
      <c r="D47" s="86">
        <v>119</v>
      </c>
      <c r="E47" s="87">
        <v>590.2068832</v>
      </c>
      <c r="F47" s="88">
        <v>0.03594286</v>
      </c>
    </row>
    <row r="48" spans="1:6" ht="15">
      <c r="A48" s="85">
        <v>7</v>
      </c>
      <c r="B48" s="86" t="s">
        <v>71</v>
      </c>
      <c r="C48" s="86" t="s">
        <v>72</v>
      </c>
      <c r="D48" s="86">
        <v>117</v>
      </c>
      <c r="E48" s="87">
        <v>579.9857917</v>
      </c>
      <c r="F48" s="88">
        <v>0.03532041</v>
      </c>
    </row>
    <row r="49" spans="1:6" ht="15">
      <c r="A49" s="85">
        <v>8</v>
      </c>
      <c r="B49" s="86" t="s">
        <v>15</v>
      </c>
      <c r="C49" s="86" t="s">
        <v>113</v>
      </c>
      <c r="D49" s="86">
        <v>98</v>
      </c>
      <c r="E49" s="87">
        <v>480.4520333</v>
      </c>
      <c r="F49" s="88">
        <v>0.02925893</v>
      </c>
    </row>
    <row r="50" spans="1:6" ht="15">
      <c r="A50" s="85">
        <v>9</v>
      </c>
      <c r="B50" s="86" t="s">
        <v>27</v>
      </c>
      <c r="C50" s="86" t="s">
        <v>115</v>
      </c>
      <c r="D50" s="86">
        <v>85</v>
      </c>
      <c r="E50" s="87">
        <v>421.1645135</v>
      </c>
      <c r="F50" s="88">
        <v>0.02564839</v>
      </c>
    </row>
    <row r="51" spans="1:6" ht="15">
      <c r="A51" s="81"/>
      <c r="B51" s="81" t="s">
        <v>136</v>
      </c>
      <c r="C51" s="81"/>
      <c r="D51" s="82"/>
      <c r="E51" s="83"/>
      <c r="F51" s="84"/>
    </row>
    <row r="52" spans="1:6" ht="15">
      <c r="A52" s="85">
        <v>10</v>
      </c>
      <c r="B52" s="86" t="s">
        <v>42</v>
      </c>
      <c r="C52" s="86" t="s">
        <v>88</v>
      </c>
      <c r="D52" s="86">
        <v>200</v>
      </c>
      <c r="E52" s="87">
        <v>2023.4246575</v>
      </c>
      <c r="F52" s="88">
        <v>0.12322404</v>
      </c>
    </row>
    <row r="53" spans="1:6" ht="15">
      <c r="A53" s="85">
        <v>11</v>
      </c>
      <c r="B53" s="86" t="s">
        <v>39</v>
      </c>
      <c r="C53" s="86" t="s">
        <v>41</v>
      </c>
      <c r="D53" s="86">
        <v>77</v>
      </c>
      <c r="E53" s="87">
        <v>974.8649899</v>
      </c>
      <c r="F53" s="88">
        <v>0.05936806</v>
      </c>
    </row>
    <row r="54" spans="1:6" ht="15">
      <c r="A54" s="81"/>
      <c r="B54" s="81" t="s">
        <v>137</v>
      </c>
      <c r="C54" s="81"/>
      <c r="D54" s="82"/>
      <c r="E54" s="83"/>
      <c r="F54" s="84"/>
    </row>
    <row r="55" spans="1:6" ht="15">
      <c r="A55" s="85">
        <v>12</v>
      </c>
      <c r="B55" s="86" t="s">
        <v>51</v>
      </c>
      <c r="C55" s="86" t="s">
        <v>81</v>
      </c>
      <c r="D55" s="86">
        <v>123</v>
      </c>
      <c r="E55" s="87">
        <v>1230</v>
      </c>
      <c r="F55" s="88">
        <v>0.07490547</v>
      </c>
    </row>
    <row r="56" spans="1:6" ht="15">
      <c r="A56" s="85">
        <v>13</v>
      </c>
      <c r="B56" s="86" t="s">
        <v>51</v>
      </c>
      <c r="C56" s="86" t="s">
        <v>58</v>
      </c>
      <c r="D56" s="86">
        <v>43</v>
      </c>
      <c r="E56" s="87">
        <v>430</v>
      </c>
      <c r="F56" s="88">
        <v>0.02618646</v>
      </c>
    </row>
    <row r="57" spans="1:6" ht="15">
      <c r="A57" s="85">
        <v>14</v>
      </c>
      <c r="B57" s="86" t="s">
        <v>51</v>
      </c>
      <c r="C57" s="86" t="s">
        <v>57</v>
      </c>
      <c r="D57" s="86">
        <v>8</v>
      </c>
      <c r="E57" s="87">
        <v>80</v>
      </c>
      <c r="F57" s="88">
        <v>0.0048719</v>
      </c>
    </row>
    <row r="58" spans="1:6" ht="15">
      <c r="A58" s="85">
        <v>15</v>
      </c>
      <c r="B58" s="86" t="s">
        <v>78</v>
      </c>
      <c r="C58" s="86" t="s">
        <v>80</v>
      </c>
      <c r="D58" s="86">
        <v>100</v>
      </c>
      <c r="E58" s="87">
        <v>45</v>
      </c>
      <c r="F58" s="88">
        <v>0.00274044</v>
      </c>
    </row>
    <row r="59" spans="1:6" ht="15">
      <c r="A59" s="85">
        <v>16</v>
      </c>
      <c r="B59" s="86" t="s">
        <v>51</v>
      </c>
      <c r="C59" s="86" t="s">
        <v>53</v>
      </c>
      <c r="D59" s="86">
        <v>4</v>
      </c>
      <c r="E59" s="87">
        <v>40</v>
      </c>
      <c r="F59" s="88">
        <v>0.00243595</v>
      </c>
    </row>
    <row r="60" spans="1:6" ht="15">
      <c r="A60" s="85">
        <v>17</v>
      </c>
      <c r="B60" s="86" t="s">
        <v>75</v>
      </c>
      <c r="C60" s="86" t="s">
        <v>82</v>
      </c>
      <c r="D60" s="86">
        <v>1</v>
      </c>
      <c r="E60" s="87">
        <v>10</v>
      </c>
      <c r="F60" s="88">
        <v>0.00060899</v>
      </c>
    </row>
    <row r="61" spans="1:6" ht="15">
      <c r="A61" s="89"/>
      <c r="B61" s="90" t="s">
        <v>30</v>
      </c>
      <c r="C61" s="90"/>
      <c r="D61" s="90"/>
      <c r="E61" s="91">
        <v>13502.707</v>
      </c>
      <c r="F61" s="92">
        <v>0.8223</v>
      </c>
    </row>
    <row r="62" spans="1:6" ht="15">
      <c r="A62" s="81"/>
      <c r="B62" s="81" t="s">
        <v>138</v>
      </c>
      <c r="C62" s="93"/>
      <c r="D62" s="82"/>
      <c r="E62" s="83">
        <v>2917.990450700003</v>
      </c>
      <c r="F62" s="84">
        <v>0.1777</v>
      </c>
    </row>
    <row r="63" spans="1:6" ht="15">
      <c r="A63" s="89"/>
      <c r="B63" s="90" t="s">
        <v>30</v>
      </c>
      <c r="C63" s="90"/>
      <c r="D63" s="90"/>
      <c r="E63" s="91">
        <v>16420.6973409</v>
      </c>
      <c r="F63" s="94">
        <v>1</v>
      </c>
    </row>
    <row r="64" spans="1:6" ht="15">
      <c r="A64" s="81"/>
      <c r="B64" s="95"/>
      <c r="C64" s="81"/>
      <c r="D64" s="82"/>
      <c r="E64" s="81"/>
      <c r="F64" s="96"/>
    </row>
    <row r="66" spans="1:6" ht="15">
      <c r="A66" s="71" t="s">
        <v>123</v>
      </c>
      <c r="B66" s="72"/>
      <c r="C66" s="72"/>
      <c r="D66" s="72"/>
      <c r="E66" s="72"/>
      <c r="F66" s="73"/>
    </row>
    <row r="67" spans="1:6" ht="27" customHeight="1">
      <c r="A67" s="74" t="s">
        <v>1</v>
      </c>
      <c r="B67" s="75" t="s">
        <v>131</v>
      </c>
      <c r="C67" s="75" t="s">
        <v>4</v>
      </c>
      <c r="D67" s="75" t="s">
        <v>5</v>
      </c>
      <c r="E67" s="76" t="s">
        <v>132</v>
      </c>
      <c r="F67" s="77" t="s">
        <v>133</v>
      </c>
    </row>
    <row r="68" spans="1:6" ht="21.75" customHeight="1">
      <c r="A68" s="78"/>
      <c r="B68" s="79"/>
      <c r="C68" s="79"/>
      <c r="D68" s="79"/>
      <c r="E68" s="76" t="s">
        <v>134</v>
      </c>
      <c r="F68" s="80"/>
    </row>
    <row r="69" spans="1:6" ht="15">
      <c r="A69" s="81"/>
      <c r="B69" s="81" t="s">
        <v>135</v>
      </c>
      <c r="C69" s="81"/>
      <c r="D69" s="82"/>
      <c r="E69" s="83"/>
      <c r="F69" s="84"/>
    </row>
    <row r="70" spans="1:6" ht="15">
      <c r="A70" s="85">
        <v>1</v>
      </c>
      <c r="B70" s="86" t="s">
        <v>62</v>
      </c>
      <c r="C70" s="86" t="s">
        <v>63</v>
      </c>
      <c r="D70" s="86">
        <v>484</v>
      </c>
      <c r="E70" s="87">
        <v>2398.7462282</v>
      </c>
      <c r="F70" s="88">
        <v>0.1204332</v>
      </c>
    </row>
    <row r="71" spans="1:6" ht="15">
      <c r="A71" s="85">
        <v>2</v>
      </c>
      <c r="B71" s="86" t="s">
        <v>15</v>
      </c>
      <c r="C71" s="86" t="s">
        <v>113</v>
      </c>
      <c r="D71" s="86">
        <v>354</v>
      </c>
      <c r="E71" s="87">
        <v>1735.5104059</v>
      </c>
      <c r="F71" s="88">
        <v>0.0871343</v>
      </c>
    </row>
    <row r="72" spans="1:6" ht="15">
      <c r="A72" s="85">
        <v>3</v>
      </c>
      <c r="B72" s="86" t="s">
        <v>25</v>
      </c>
      <c r="C72" s="86" t="s">
        <v>114</v>
      </c>
      <c r="D72" s="86">
        <v>255</v>
      </c>
      <c r="E72" s="87">
        <v>1239.7884307</v>
      </c>
      <c r="F72" s="88">
        <v>0.06224572</v>
      </c>
    </row>
    <row r="73" spans="1:6" ht="15">
      <c r="A73" s="85">
        <v>4</v>
      </c>
      <c r="B73" s="86" t="s">
        <v>62</v>
      </c>
      <c r="C73" s="86" t="s">
        <v>68</v>
      </c>
      <c r="D73" s="86">
        <v>140</v>
      </c>
      <c r="E73" s="87">
        <v>690.6272</v>
      </c>
      <c r="F73" s="88">
        <v>0.03467413</v>
      </c>
    </row>
    <row r="74" spans="1:6" ht="15">
      <c r="A74" s="85">
        <v>5</v>
      </c>
      <c r="B74" s="86" t="s">
        <v>27</v>
      </c>
      <c r="C74" s="86" t="s">
        <v>115</v>
      </c>
      <c r="D74" s="86">
        <v>127</v>
      </c>
      <c r="E74" s="87">
        <v>629.2693319</v>
      </c>
      <c r="F74" s="88">
        <v>0.03159355</v>
      </c>
    </row>
    <row r="75" spans="1:6" ht="15">
      <c r="A75" s="85">
        <v>6</v>
      </c>
      <c r="B75" s="86" t="s">
        <v>27</v>
      </c>
      <c r="C75" s="86" t="s">
        <v>69</v>
      </c>
      <c r="D75" s="86">
        <v>69</v>
      </c>
      <c r="E75" s="87">
        <v>343.7567997</v>
      </c>
      <c r="F75" s="88">
        <v>0.0172589</v>
      </c>
    </row>
    <row r="76" spans="1:6" ht="15">
      <c r="A76" s="85">
        <v>7</v>
      </c>
      <c r="B76" s="86" t="s">
        <v>23</v>
      </c>
      <c r="C76" s="86" t="s">
        <v>70</v>
      </c>
      <c r="D76" s="86">
        <v>69</v>
      </c>
      <c r="E76" s="87">
        <v>342.2207978</v>
      </c>
      <c r="F76" s="88">
        <v>0.01718179</v>
      </c>
    </row>
    <row r="77" spans="1:6" ht="15">
      <c r="A77" s="85">
        <v>8</v>
      </c>
      <c r="B77" s="86" t="s">
        <v>71</v>
      </c>
      <c r="C77" s="86" t="s">
        <v>72</v>
      </c>
      <c r="D77" s="86">
        <v>69</v>
      </c>
      <c r="E77" s="87">
        <v>342.0429028</v>
      </c>
      <c r="F77" s="88">
        <v>0.01717285</v>
      </c>
    </row>
    <row r="78" spans="1:6" ht="15">
      <c r="A78" s="81"/>
      <c r="B78" s="81" t="s">
        <v>136</v>
      </c>
      <c r="C78" s="81"/>
      <c r="D78" s="82"/>
      <c r="E78" s="83"/>
      <c r="F78" s="84"/>
    </row>
    <row r="79" spans="1:6" ht="15">
      <c r="A79" s="85">
        <v>9</v>
      </c>
      <c r="B79" s="86" t="s">
        <v>39</v>
      </c>
      <c r="C79" s="86" t="s">
        <v>41</v>
      </c>
      <c r="D79" s="86">
        <v>125</v>
      </c>
      <c r="E79" s="87">
        <v>1582.5730356</v>
      </c>
      <c r="F79" s="88">
        <v>0.07945581</v>
      </c>
    </row>
    <row r="80" spans="1:6" ht="15">
      <c r="A80" s="81"/>
      <c r="B80" s="81" t="s">
        <v>137</v>
      </c>
      <c r="C80" s="81"/>
      <c r="D80" s="82"/>
      <c r="E80" s="83"/>
      <c r="F80" s="84"/>
    </row>
    <row r="81" spans="1:6" ht="15">
      <c r="A81" s="85">
        <v>10</v>
      </c>
      <c r="B81" s="86" t="s">
        <v>54</v>
      </c>
      <c r="C81" s="86" t="s">
        <v>85</v>
      </c>
      <c r="D81" s="86">
        <v>410</v>
      </c>
      <c r="E81" s="87">
        <v>4094.65798</v>
      </c>
      <c r="F81" s="88">
        <v>0.20557937</v>
      </c>
    </row>
    <row r="82" spans="1:6" ht="15">
      <c r="A82" s="85">
        <v>11</v>
      </c>
      <c r="B82" s="86" t="s">
        <v>45</v>
      </c>
      <c r="C82" s="86" t="s">
        <v>86</v>
      </c>
      <c r="D82" s="86">
        <v>160</v>
      </c>
      <c r="E82" s="87">
        <v>1600</v>
      </c>
      <c r="F82" s="88">
        <v>0.08033076</v>
      </c>
    </row>
    <row r="83" spans="1:6" ht="15">
      <c r="A83" s="85">
        <v>12</v>
      </c>
      <c r="B83" s="86" t="s">
        <v>45</v>
      </c>
      <c r="C83" s="86" t="s">
        <v>74</v>
      </c>
      <c r="D83" s="86">
        <v>100</v>
      </c>
      <c r="E83" s="87">
        <v>1000</v>
      </c>
      <c r="F83" s="88">
        <v>0.05020673</v>
      </c>
    </row>
    <row r="84" spans="1:6" ht="15">
      <c r="A84" s="85">
        <v>13</v>
      </c>
      <c r="B84" s="86" t="s">
        <v>51</v>
      </c>
      <c r="C84" s="86" t="s">
        <v>58</v>
      </c>
      <c r="D84" s="86">
        <v>43</v>
      </c>
      <c r="E84" s="87">
        <v>430</v>
      </c>
      <c r="F84" s="88">
        <v>0.02158889</v>
      </c>
    </row>
    <row r="85" spans="1:6" ht="15">
      <c r="A85" s="85">
        <v>14</v>
      </c>
      <c r="B85" s="86" t="s">
        <v>51</v>
      </c>
      <c r="C85" s="86" t="s">
        <v>57</v>
      </c>
      <c r="D85" s="86">
        <v>24</v>
      </c>
      <c r="E85" s="87">
        <v>240</v>
      </c>
      <c r="F85" s="88">
        <v>0.01204961</v>
      </c>
    </row>
    <row r="86" spans="1:6" ht="15">
      <c r="A86" s="85">
        <v>15</v>
      </c>
      <c r="B86" s="86" t="s">
        <v>78</v>
      </c>
      <c r="C86" s="86" t="s">
        <v>80</v>
      </c>
      <c r="D86" s="86">
        <v>100</v>
      </c>
      <c r="E86" s="87">
        <v>45</v>
      </c>
      <c r="F86" s="88">
        <v>0.0022593</v>
      </c>
    </row>
    <row r="87" spans="1:6" ht="15">
      <c r="A87" s="89"/>
      <c r="B87" s="90" t="s">
        <v>30</v>
      </c>
      <c r="C87" s="90"/>
      <c r="D87" s="90"/>
      <c r="E87" s="91">
        <v>16714.193</v>
      </c>
      <c r="F87" s="92">
        <v>0.8392</v>
      </c>
    </row>
    <row r="88" spans="1:6" ht="15">
      <c r="A88" s="81"/>
      <c r="B88" s="81" t="s">
        <v>138</v>
      </c>
      <c r="C88" s="93"/>
      <c r="D88" s="82"/>
      <c r="E88" s="83">
        <v>3203.456760500002</v>
      </c>
      <c r="F88" s="84">
        <v>0.1608</v>
      </c>
    </row>
    <row r="89" spans="1:6" ht="15">
      <c r="A89" s="89"/>
      <c r="B89" s="90" t="s">
        <v>30</v>
      </c>
      <c r="C89" s="90"/>
      <c r="D89" s="90"/>
      <c r="E89" s="91">
        <v>19917.6498731</v>
      </c>
      <c r="F89" s="94">
        <v>1</v>
      </c>
    </row>
    <row r="90" spans="1:6" ht="15">
      <c r="A90" s="81"/>
      <c r="B90" s="95"/>
      <c r="C90" s="81"/>
      <c r="D90" s="82"/>
      <c r="E90" s="81"/>
      <c r="F90" s="96"/>
    </row>
  </sheetData>
  <sheetProtection/>
  <mergeCells count="20">
    <mergeCell ref="A66:F66"/>
    <mergeCell ref="A67:A68"/>
    <mergeCell ref="B67:B68"/>
    <mergeCell ref="C67:C68"/>
    <mergeCell ref="D67:D68"/>
    <mergeCell ref="F67:F68"/>
    <mergeCell ref="A38:F38"/>
    <mergeCell ref="A39:A40"/>
    <mergeCell ref="B39:B40"/>
    <mergeCell ref="C39:C40"/>
    <mergeCell ref="D39:D40"/>
    <mergeCell ref="F39:F40"/>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5:F88"/>
  <sheetViews>
    <sheetView zoomScalePageLayoutView="0" workbookViewId="0" topLeftCell="A1">
      <selection activeCell="E14" sqref="E14"/>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67" t="s">
        <v>139</v>
      </c>
      <c r="B5" s="67"/>
      <c r="C5" s="67"/>
      <c r="D5" s="67"/>
      <c r="E5" s="67"/>
      <c r="F5" s="67"/>
    </row>
    <row r="6" spans="1:6" ht="15.75" customHeight="1">
      <c r="A6" s="68"/>
      <c r="B6" s="68"/>
      <c r="C6" s="68"/>
      <c r="D6" s="68"/>
      <c r="E6" s="68"/>
      <c r="F6" s="68"/>
    </row>
    <row r="7" spans="1:6" ht="15.75" customHeight="1">
      <c r="A7" s="69" t="s">
        <v>140</v>
      </c>
      <c r="B7" s="69"/>
      <c r="C7" s="69"/>
      <c r="D7" s="69"/>
      <c r="E7" s="69"/>
      <c r="F7" s="69"/>
    </row>
    <row r="8" spans="1:6" ht="15.75" customHeight="1">
      <c r="A8" s="70"/>
      <c r="B8" s="70"/>
      <c r="C8" s="70"/>
      <c r="D8" s="70"/>
      <c r="E8" s="70"/>
      <c r="F8" s="70"/>
    </row>
    <row r="9" spans="1:6" ht="15">
      <c r="A9" s="71" t="s">
        <v>119</v>
      </c>
      <c r="B9" s="72"/>
      <c r="C9" s="72"/>
      <c r="D9" s="72"/>
      <c r="E9" s="72"/>
      <c r="F9" s="73"/>
    </row>
    <row r="10" spans="1:6" ht="15">
      <c r="A10" s="74" t="s">
        <v>1</v>
      </c>
      <c r="B10" s="75" t="s">
        <v>131</v>
      </c>
      <c r="C10" s="75" t="s">
        <v>4</v>
      </c>
      <c r="D10" s="75" t="s">
        <v>5</v>
      </c>
      <c r="E10" s="76" t="s">
        <v>132</v>
      </c>
      <c r="F10" s="77" t="s">
        <v>133</v>
      </c>
    </row>
    <row r="11" spans="1:6" ht="15">
      <c r="A11" s="78"/>
      <c r="B11" s="79"/>
      <c r="C11" s="79"/>
      <c r="D11" s="79"/>
      <c r="E11" s="76" t="s">
        <v>134</v>
      </c>
      <c r="F11" s="80"/>
    </row>
    <row r="12" spans="1:6" ht="15">
      <c r="A12" s="81"/>
      <c r="B12" s="81" t="s">
        <v>135</v>
      </c>
      <c r="C12" s="81"/>
      <c r="D12" s="82"/>
      <c r="E12" s="83"/>
      <c r="F12" s="84"/>
    </row>
    <row r="13" spans="1:6" ht="15">
      <c r="A13" s="85">
        <v>1</v>
      </c>
      <c r="B13" s="86" t="s">
        <v>62</v>
      </c>
      <c r="C13" s="86" t="s">
        <v>63</v>
      </c>
      <c r="D13" s="86">
        <v>272</v>
      </c>
      <c r="E13" s="87">
        <v>1348.0557315</v>
      </c>
      <c r="F13" s="88">
        <v>0.10723003012483676</v>
      </c>
    </row>
    <row r="14" spans="1:6" ht="15">
      <c r="A14" s="85">
        <v>2</v>
      </c>
      <c r="B14" s="86" t="s">
        <v>62</v>
      </c>
      <c r="C14" s="86" t="s">
        <v>68</v>
      </c>
      <c r="D14" s="86">
        <v>76</v>
      </c>
      <c r="E14" s="87">
        <v>374.9119086</v>
      </c>
      <c r="F14" s="88">
        <v>0.029822072125018848</v>
      </c>
    </row>
    <row r="15" spans="1:6" ht="15">
      <c r="A15" s="85">
        <v>3</v>
      </c>
      <c r="B15" s="86" t="s">
        <v>27</v>
      </c>
      <c r="C15" s="86" t="s">
        <v>69</v>
      </c>
      <c r="D15" s="86">
        <v>39</v>
      </c>
      <c r="E15" s="87">
        <v>194.2973216</v>
      </c>
      <c r="F15" s="88">
        <v>0.015455227229485724</v>
      </c>
    </row>
    <row r="16" spans="1:6" ht="15">
      <c r="A16" s="85">
        <v>4</v>
      </c>
      <c r="B16" s="86" t="s">
        <v>23</v>
      </c>
      <c r="C16" s="86" t="s">
        <v>70</v>
      </c>
      <c r="D16" s="86">
        <v>39</v>
      </c>
      <c r="E16" s="87">
        <v>193.4291466</v>
      </c>
      <c r="F16" s="88">
        <v>0.015386168933728142</v>
      </c>
    </row>
    <row r="17" spans="1:6" ht="15">
      <c r="A17" s="85">
        <v>5</v>
      </c>
      <c r="B17" s="86" t="s">
        <v>71</v>
      </c>
      <c r="C17" s="86" t="s">
        <v>72</v>
      </c>
      <c r="D17" s="86">
        <v>39</v>
      </c>
      <c r="E17" s="87">
        <v>193.3285972</v>
      </c>
      <c r="F17" s="88">
        <v>0.015378170810995458</v>
      </c>
    </row>
    <row r="18" spans="1:6" ht="15">
      <c r="A18" s="81"/>
      <c r="B18" s="81" t="s">
        <v>136</v>
      </c>
      <c r="C18" s="81"/>
      <c r="D18" s="82"/>
      <c r="E18" s="83"/>
      <c r="F18" s="84"/>
    </row>
    <row r="19" spans="1:6" ht="15">
      <c r="A19" s="85">
        <v>6</v>
      </c>
      <c r="B19" s="86" t="s">
        <v>39</v>
      </c>
      <c r="C19" s="86" t="s">
        <v>41</v>
      </c>
      <c r="D19" s="86">
        <v>338</v>
      </c>
      <c r="E19" s="87">
        <v>4279.2774883</v>
      </c>
      <c r="F19" s="88">
        <v>0.34039175329372856</v>
      </c>
    </row>
    <row r="20" spans="1:6" ht="15">
      <c r="A20" s="85">
        <v>7</v>
      </c>
      <c r="B20" s="86" t="s">
        <v>42</v>
      </c>
      <c r="C20" s="86" t="s">
        <v>73</v>
      </c>
      <c r="D20" s="86">
        <v>250</v>
      </c>
      <c r="E20" s="87">
        <v>2529.2808219</v>
      </c>
      <c r="F20" s="88">
        <v>0.2011896484611392</v>
      </c>
    </row>
    <row r="21" spans="1:6" ht="15">
      <c r="A21" s="81"/>
      <c r="B21" s="81" t="s">
        <v>137</v>
      </c>
      <c r="C21" s="81"/>
      <c r="D21" s="82"/>
      <c r="E21" s="83"/>
      <c r="F21" s="84"/>
    </row>
    <row r="22" spans="1:6" ht="15">
      <c r="A22" s="85">
        <v>8</v>
      </c>
      <c r="B22" s="86" t="s">
        <v>45</v>
      </c>
      <c r="C22" s="86" t="s">
        <v>74</v>
      </c>
      <c r="D22" s="86">
        <v>90</v>
      </c>
      <c r="E22" s="87">
        <v>900</v>
      </c>
      <c r="F22" s="88">
        <v>0.07158979028631732</v>
      </c>
    </row>
    <row r="23" spans="1:6" ht="15">
      <c r="A23" s="85">
        <v>9</v>
      </c>
      <c r="B23" s="86" t="s">
        <v>48</v>
      </c>
      <c r="C23" s="86" t="s">
        <v>50</v>
      </c>
      <c r="D23" s="86">
        <v>16000</v>
      </c>
      <c r="E23" s="87">
        <v>160</v>
      </c>
      <c r="F23" s="88">
        <v>0.012727073828678633</v>
      </c>
    </row>
    <row r="24" spans="1:6" ht="15">
      <c r="A24" s="85">
        <v>10</v>
      </c>
      <c r="B24" s="86" t="s">
        <v>75</v>
      </c>
      <c r="C24" s="86" t="s">
        <v>77</v>
      </c>
      <c r="D24" s="86">
        <v>12</v>
      </c>
      <c r="E24" s="87">
        <v>120</v>
      </c>
      <c r="F24" s="88">
        <v>0.009545305371508975</v>
      </c>
    </row>
    <row r="25" spans="1:6" ht="15">
      <c r="A25" s="85">
        <v>11</v>
      </c>
      <c r="B25" s="86" t="s">
        <v>51</v>
      </c>
      <c r="C25" s="86" t="s">
        <v>58</v>
      </c>
      <c r="D25" s="86">
        <v>11</v>
      </c>
      <c r="E25" s="87">
        <v>110</v>
      </c>
      <c r="F25" s="88">
        <v>0.00874986325721656</v>
      </c>
    </row>
    <row r="26" spans="1:6" ht="15">
      <c r="A26" s="85">
        <v>12</v>
      </c>
      <c r="B26" s="86" t="s">
        <v>78</v>
      </c>
      <c r="C26" s="86" t="s">
        <v>80</v>
      </c>
      <c r="D26" s="86">
        <v>200</v>
      </c>
      <c r="E26" s="87">
        <v>90</v>
      </c>
      <c r="F26" s="88">
        <v>0.007158979028631731</v>
      </c>
    </row>
    <row r="27" spans="1:6" ht="15">
      <c r="A27" s="85">
        <v>13</v>
      </c>
      <c r="B27" s="86" t="s">
        <v>51</v>
      </c>
      <c r="C27" s="86" t="s">
        <v>57</v>
      </c>
      <c r="D27" s="86">
        <v>8</v>
      </c>
      <c r="E27" s="87">
        <v>80</v>
      </c>
      <c r="F27" s="88">
        <v>0.006363536914339316</v>
      </c>
    </row>
    <row r="28" spans="1:6" ht="15">
      <c r="A28" s="85">
        <v>14</v>
      </c>
      <c r="B28" s="86" t="s">
        <v>51</v>
      </c>
      <c r="C28" s="86" t="s">
        <v>81</v>
      </c>
      <c r="D28" s="86">
        <v>8</v>
      </c>
      <c r="E28" s="87">
        <v>80</v>
      </c>
      <c r="F28" s="88">
        <v>0.006363536914339316</v>
      </c>
    </row>
    <row r="29" spans="1:6" ht="15">
      <c r="A29" s="85">
        <v>15</v>
      </c>
      <c r="B29" s="86" t="s">
        <v>75</v>
      </c>
      <c r="C29" s="86" t="s">
        <v>82</v>
      </c>
      <c r="D29" s="86">
        <v>5</v>
      </c>
      <c r="E29" s="87">
        <v>50</v>
      </c>
      <c r="F29" s="88">
        <v>0.003977210571462073</v>
      </c>
    </row>
    <row r="30" spans="1:6" ht="15">
      <c r="A30" s="89"/>
      <c r="B30" s="90" t="s">
        <v>30</v>
      </c>
      <c r="C30" s="90"/>
      <c r="D30" s="90"/>
      <c r="E30" s="91">
        <v>10702.581</v>
      </c>
      <c r="F30" s="92">
        <v>0.8513</v>
      </c>
    </row>
    <row r="31" spans="1:6" ht="15">
      <c r="A31" s="81"/>
      <c r="B31" s="81" t="s">
        <v>138</v>
      </c>
      <c r="C31" s="93"/>
      <c r="D31" s="82"/>
      <c r="E31" s="83">
        <v>1869.044021900001</v>
      </c>
      <c r="F31" s="84">
        <v>0.1487</v>
      </c>
    </row>
    <row r="32" spans="1:6" ht="15">
      <c r="A32" s="89"/>
      <c r="B32" s="90" t="s">
        <v>30</v>
      </c>
      <c r="C32" s="90"/>
      <c r="D32" s="90"/>
      <c r="E32" s="91">
        <v>12571.6250376</v>
      </c>
      <c r="F32" s="94">
        <v>1</v>
      </c>
    </row>
    <row r="33" spans="1:6" ht="15">
      <c r="A33" s="81"/>
      <c r="B33" s="95" t="s">
        <v>141</v>
      </c>
      <c r="C33" s="81"/>
      <c r="D33" s="82"/>
      <c r="E33" s="81"/>
      <c r="F33" s="96">
        <v>506250000</v>
      </c>
    </row>
    <row r="34" spans="1:6" ht="15">
      <c r="A34" s="97"/>
      <c r="B34" s="97"/>
      <c r="C34" s="97"/>
      <c r="D34" s="97"/>
      <c r="E34" s="97"/>
      <c r="F34" s="97"/>
    </row>
    <row r="35" spans="1:6" ht="15">
      <c r="A35" s="71" t="s">
        <v>120</v>
      </c>
      <c r="B35" s="72"/>
      <c r="C35" s="72"/>
      <c r="D35" s="72"/>
      <c r="E35" s="72"/>
      <c r="F35" s="73"/>
    </row>
    <row r="36" spans="1:6" ht="15">
      <c r="A36" s="74" t="s">
        <v>1</v>
      </c>
      <c r="B36" s="75" t="s">
        <v>131</v>
      </c>
      <c r="C36" s="75" t="s">
        <v>4</v>
      </c>
      <c r="D36" s="75" t="s">
        <v>5</v>
      </c>
      <c r="E36" s="76" t="s">
        <v>132</v>
      </c>
      <c r="F36" s="77" t="s">
        <v>133</v>
      </c>
    </row>
    <row r="37" spans="1:6" ht="15">
      <c r="A37" s="78"/>
      <c r="B37" s="79"/>
      <c r="C37" s="79"/>
      <c r="D37" s="79"/>
      <c r="E37" s="76" t="s">
        <v>134</v>
      </c>
      <c r="F37" s="80"/>
    </row>
    <row r="38" spans="1:6" ht="15">
      <c r="A38" s="81"/>
      <c r="B38" s="81" t="s">
        <v>135</v>
      </c>
      <c r="C38" s="81"/>
      <c r="D38" s="82"/>
      <c r="E38" s="83"/>
      <c r="F38" s="84"/>
    </row>
    <row r="39" spans="1:6" ht="15">
      <c r="A39" s="85">
        <v>1</v>
      </c>
      <c r="B39" s="86" t="s">
        <v>62</v>
      </c>
      <c r="C39" s="86" t="s">
        <v>63</v>
      </c>
      <c r="D39" s="86">
        <v>298</v>
      </c>
      <c r="E39" s="87">
        <v>1476.914</v>
      </c>
      <c r="F39" s="88">
        <v>0.061337064917706</v>
      </c>
    </row>
    <row r="40" spans="1:6" ht="15">
      <c r="A40" s="85">
        <v>2</v>
      </c>
      <c r="B40" s="86" t="s">
        <v>62</v>
      </c>
      <c r="C40" s="86" t="s">
        <v>68</v>
      </c>
      <c r="D40" s="86">
        <v>91</v>
      </c>
      <c r="E40" s="87">
        <v>448.90768</v>
      </c>
      <c r="F40" s="88">
        <v>0.0186433871641929</v>
      </c>
    </row>
    <row r="41" spans="1:6" ht="15">
      <c r="A41" s="85">
        <v>3</v>
      </c>
      <c r="B41" s="86" t="s">
        <v>71</v>
      </c>
      <c r="C41" s="86" t="s">
        <v>72</v>
      </c>
      <c r="D41" s="86">
        <v>42</v>
      </c>
      <c r="E41" s="87">
        <v>208.2000278</v>
      </c>
      <c r="F41" s="88">
        <v>0.008646663665614108</v>
      </c>
    </row>
    <row r="42" spans="1:6" ht="15">
      <c r="A42" s="85">
        <v>4</v>
      </c>
      <c r="B42" s="86" t="s">
        <v>27</v>
      </c>
      <c r="C42" s="86" t="s">
        <v>69</v>
      </c>
      <c r="D42" s="86">
        <v>37</v>
      </c>
      <c r="E42" s="87">
        <v>184.3333564</v>
      </c>
      <c r="F42" s="88">
        <v>0.007655467446314028</v>
      </c>
    </row>
    <row r="43" spans="1:6" ht="15">
      <c r="A43" s="85">
        <v>5</v>
      </c>
      <c r="B43" s="86" t="s">
        <v>23</v>
      </c>
      <c r="C43" s="86" t="s">
        <v>70</v>
      </c>
      <c r="D43" s="86">
        <v>37</v>
      </c>
      <c r="E43" s="87">
        <v>183.5097032</v>
      </c>
      <c r="F43" s="88">
        <v>0.007621260667992422</v>
      </c>
    </row>
    <row r="44" spans="1:6" ht="15">
      <c r="A44" s="85">
        <v>6</v>
      </c>
      <c r="B44" s="86" t="s">
        <v>15</v>
      </c>
      <c r="C44" s="86" t="s">
        <v>113</v>
      </c>
      <c r="D44" s="86">
        <v>15</v>
      </c>
      <c r="E44" s="87">
        <v>73.5385765</v>
      </c>
      <c r="F44" s="88">
        <v>0.003054098235060531</v>
      </c>
    </row>
    <row r="45" spans="1:6" ht="15">
      <c r="A45" s="81"/>
      <c r="B45" s="81" t="s">
        <v>136</v>
      </c>
      <c r="C45" s="81"/>
      <c r="D45" s="82"/>
      <c r="E45" s="83"/>
      <c r="F45" s="84"/>
    </row>
    <row r="46" spans="1:6" ht="15">
      <c r="A46" s="85">
        <v>7</v>
      </c>
      <c r="B46" s="86" t="s">
        <v>39</v>
      </c>
      <c r="C46" s="86" t="s">
        <v>41</v>
      </c>
      <c r="D46" s="86">
        <v>206</v>
      </c>
      <c r="E46" s="87">
        <v>2608.0803627</v>
      </c>
      <c r="F46" s="88">
        <v>0.10831503697407169</v>
      </c>
    </row>
    <row r="47" spans="1:6" ht="15">
      <c r="A47" s="85">
        <v>8</v>
      </c>
      <c r="B47" s="86" t="s">
        <v>42</v>
      </c>
      <c r="C47" s="86" t="s">
        <v>83</v>
      </c>
      <c r="D47" s="86">
        <v>250</v>
      </c>
      <c r="E47" s="87">
        <v>2529.2808219</v>
      </c>
      <c r="F47" s="88">
        <v>0.10504244794753728</v>
      </c>
    </row>
    <row r="48" spans="1:6" ht="15">
      <c r="A48" s="81"/>
      <c r="B48" s="81" t="s">
        <v>137</v>
      </c>
      <c r="C48" s="81"/>
      <c r="D48" s="82"/>
      <c r="E48" s="83"/>
      <c r="F48" s="84"/>
    </row>
    <row r="49" spans="1:6" ht="15">
      <c r="A49" s="85">
        <v>9</v>
      </c>
      <c r="B49" s="86" t="s">
        <v>48</v>
      </c>
      <c r="C49" s="86" t="s">
        <v>50</v>
      </c>
      <c r="D49" s="86">
        <v>512000</v>
      </c>
      <c r="E49" s="87">
        <v>5120</v>
      </c>
      <c r="F49" s="88">
        <v>0.21263646520965657</v>
      </c>
    </row>
    <row r="50" spans="1:6" ht="15">
      <c r="A50" s="85">
        <v>10</v>
      </c>
      <c r="B50" s="86" t="s">
        <v>54</v>
      </c>
      <c r="C50" s="86" t="s">
        <v>84</v>
      </c>
      <c r="D50" s="86">
        <v>260</v>
      </c>
      <c r="E50" s="87">
        <v>2600</v>
      </c>
      <c r="F50" s="88">
        <v>0.10797945498927872</v>
      </c>
    </row>
    <row r="51" spans="1:6" ht="15">
      <c r="A51" s="85">
        <v>11</v>
      </c>
      <c r="B51" s="86" t="s">
        <v>59</v>
      </c>
      <c r="C51" s="86" t="s">
        <v>61</v>
      </c>
      <c r="D51" s="86">
        <v>221787</v>
      </c>
      <c r="E51" s="87">
        <v>2217.87</v>
      </c>
      <c r="F51" s="88">
        <v>0.09210938224502754</v>
      </c>
    </row>
    <row r="52" spans="1:6" ht="15">
      <c r="A52" s="85">
        <v>12</v>
      </c>
      <c r="B52" s="86" t="s">
        <v>51</v>
      </c>
      <c r="C52" s="86" t="s">
        <v>53</v>
      </c>
      <c r="D52" s="86">
        <v>120</v>
      </c>
      <c r="E52" s="87">
        <v>1200</v>
      </c>
      <c r="F52" s="88">
        <v>0.04983667153351325</v>
      </c>
    </row>
    <row r="53" spans="1:6" ht="15">
      <c r="A53" s="85">
        <v>13</v>
      </c>
      <c r="B53" s="86" t="s">
        <v>54</v>
      </c>
      <c r="C53" s="86" t="s">
        <v>85</v>
      </c>
      <c r="D53" s="86">
        <v>84</v>
      </c>
      <c r="E53" s="87">
        <v>838.90554</v>
      </c>
      <c r="F53" s="88">
        <v>0.034840216537187135</v>
      </c>
    </row>
    <row r="54" spans="1:6" ht="15">
      <c r="A54" s="85">
        <v>14</v>
      </c>
      <c r="B54" s="86" t="s">
        <v>78</v>
      </c>
      <c r="C54" s="86" t="s">
        <v>80</v>
      </c>
      <c r="D54" s="86">
        <v>1300</v>
      </c>
      <c r="E54" s="87">
        <v>585</v>
      </c>
      <c r="F54" s="88">
        <v>0.024295377372587714</v>
      </c>
    </row>
    <row r="55" spans="1:6" ht="15">
      <c r="A55" s="85">
        <v>15</v>
      </c>
      <c r="B55" s="86" t="s">
        <v>51</v>
      </c>
      <c r="C55" s="86" t="s">
        <v>58</v>
      </c>
      <c r="D55" s="86">
        <v>56</v>
      </c>
      <c r="E55" s="87">
        <v>560</v>
      </c>
      <c r="F55" s="88">
        <v>0.023257113382306186</v>
      </c>
    </row>
    <row r="56" spans="1:6" ht="15">
      <c r="A56" s="85">
        <v>16</v>
      </c>
      <c r="B56" s="86" t="s">
        <v>45</v>
      </c>
      <c r="C56" s="86" t="s">
        <v>86</v>
      </c>
      <c r="D56" s="86">
        <v>20</v>
      </c>
      <c r="E56" s="87">
        <v>200</v>
      </c>
      <c r="F56" s="88">
        <v>0.00830611192225221</v>
      </c>
    </row>
    <row r="57" spans="1:6" ht="15">
      <c r="A57" s="85">
        <v>17</v>
      </c>
      <c r="B57" s="86" t="s">
        <v>51</v>
      </c>
      <c r="C57" s="86" t="s">
        <v>57</v>
      </c>
      <c r="D57" s="86">
        <v>16</v>
      </c>
      <c r="E57" s="87">
        <v>160</v>
      </c>
      <c r="F57" s="88">
        <v>0.006644889537801768</v>
      </c>
    </row>
    <row r="58" spans="1:6" ht="15">
      <c r="A58" s="85">
        <v>18</v>
      </c>
      <c r="B58" s="86" t="s">
        <v>75</v>
      </c>
      <c r="C58" s="86" t="s">
        <v>77</v>
      </c>
      <c r="D58" s="86">
        <v>12</v>
      </c>
      <c r="E58" s="87">
        <v>120</v>
      </c>
      <c r="F58" s="88">
        <v>0.004983667153351325</v>
      </c>
    </row>
    <row r="59" spans="1:6" ht="15">
      <c r="A59" s="89"/>
      <c r="B59" s="90" t="s">
        <v>30</v>
      </c>
      <c r="C59" s="90"/>
      <c r="D59" s="90"/>
      <c r="E59" s="91">
        <v>21314.54</v>
      </c>
      <c r="F59" s="92">
        <v>0.8852</v>
      </c>
    </row>
    <row r="60" spans="1:6" ht="15">
      <c r="A60" s="81"/>
      <c r="B60" s="81" t="s">
        <v>138</v>
      </c>
      <c r="C60" s="93"/>
      <c r="D60" s="82"/>
      <c r="E60" s="83">
        <v>2764.114526100002</v>
      </c>
      <c r="F60" s="84">
        <v>0.1148</v>
      </c>
    </row>
    <row r="61" spans="1:6" ht="15">
      <c r="A61" s="89"/>
      <c r="B61" s="90" t="s">
        <v>30</v>
      </c>
      <c r="C61" s="90"/>
      <c r="D61" s="90"/>
      <c r="E61" s="91">
        <v>24078.6545946</v>
      </c>
      <c r="F61" s="94">
        <v>1</v>
      </c>
    </row>
    <row r="62" spans="1:6" ht="15">
      <c r="A62" s="81"/>
      <c r="B62" s="95" t="s">
        <v>142</v>
      </c>
      <c r="C62" s="81"/>
      <c r="D62" s="82"/>
      <c r="E62" s="81"/>
      <c r="F62" s="96">
        <v>675000000</v>
      </c>
    </row>
    <row r="63" spans="1:6" ht="15">
      <c r="A63" s="97"/>
      <c r="B63" s="97"/>
      <c r="C63" s="97"/>
      <c r="D63" s="97"/>
      <c r="E63" s="97"/>
      <c r="F63" s="97"/>
    </row>
    <row r="64" spans="1:6" ht="15">
      <c r="A64" s="71" t="s">
        <v>121</v>
      </c>
      <c r="B64" s="72"/>
      <c r="C64" s="72"/>
      <c r="D64" s="72"/>
      <c r="E64" s="72"/>
      <c r="F64" s="73"/>
    </row>
    <row r="65" spans="1:6" ht="15">
      <c r="A65" s="74" t="s">
        <v>1</v>
      </c>
      <c r="B65" s="75" t="s">
        <v>131</v>
      </c>
      <c r="C65" s="75" t="s">
        <v>4</v>
      </c>
      <c r="D65" s="75" t="s">
        <v>5</v>
      </c>
      <c r="E65" s="76" t="s">
        <v>132</v>
      </c>
      <c r="F65" s="77" t="s">
        <v>133</v>
      </c>
    </row>
    <row r="66" spans="1:6" ht="15">
      <c r="A66" s="78"/>
      <c r="B66" s="79"/>
      <c r="C66" s="79"/>
      <c r="D66" s="79"/>
      <c r="E66" s="76" t="s">
        <v>134</v>
      </c>
      <c r="F66" s="80"/>
    </row>
    <row r="67" spans="1:6" ht="15">
      <c r="A67" s="81"/>
      <c r="B67" s="81" t="s">
        <v>135</v>
      </c>
      <c r="C67" s="81"/>
      <c r="D67" s="82"/>
      <c r="E67" s="83"/>
      <c r="F67" s="84"/>
    </row>
    <row r="68" spans="1:6" ht="15">
      <c r="A68" s="85">
        <v>1</v>
      </c>
      <c r="B68" s="86" t="s">
        <v>64</v>
      </c>
      <c r="C68" s="86" t="s">
        <v>65</v>
      </c>
      <c r="D68" s="86">
        <v>500</v>
      </c>
      <c r="E68" s="87">
        <v>2477.455</v>
      </c>
      <c r="F68" s="88">
        <v>0.1217740280326833</v>
      </c>
    </row>
    <row r="69" spans="1:6" ht="15">
      <c r="A69" s="85">
        <v>2</v>
      </c>
      <c r="B69" s="86" t="s">
        <v>25</v>
      </c>
      <c r="C69" s="86" t="s">
        <v>114</v>
      </c>
      <c r="D69" s="86">
        <v>209</v>
      </c>
      <c r="E69" s="87">
        <v>1016.1403216</v>
      </c>
      <c r="F69" s="88">
        <v>0.04994621496965968</v>
      </c>
    </row>
    <row r="70" spans="1:6" ht="15">
      <c r="A70" s="85">
        <v>3</v>
      </c>
      <c r="B70" s="86" t="s">
        <v>62</v>
      </c>
      <c r="C70" s="86" t="s">
        <v>68</v>
      </c>
      <c r="D70" s="86">
        <v>142</v>
      </c>
      <c r="E70" s="87">
        <v>700.4933029</v>
      </c>
      <c r="F70" s="88">
        <v>0.034431257521953584</v>
      </c>
    </row>
    <row r="71" spans="1:6" ht="15">
      <c r="A71" s="85">
        <v>4</v>
      </c>
      <c r="B71" s="86" t="s">
        <v>27</v>
      </c>
      <c r="C71" s="86" t="s">
        <v>115</v>
      </c>
      <c r="D71" s="86">
        <v>104</v>
      </c>
      <c r="E71" s="87">
        <v>515.3071694</v>
      </c>
      <c r="F71" s="88">
        <v>0.02532882724084122</v>
      </c>
    </row>
    <row r="72" spans="1:6" ht="15">
      <c r="A72" s="85">
        <v>5</v>
      </c>
      <c r="B72" s="86" t="s">
        <v>27</v>
      </c>
      <c r="C72" s="86" t="s">
        <v>69</v>
      </c>
      <c r="D72" s="86">
        <v>74</v>
      </c>
      <c r="E72" s="87">
        <v>368.6667128</v>
      </c>
      <c r="F72" s="88">
        <v>0.018121027675265303</v>
      </c>
    </row>
    <row r="73" spans="1:6" ht="15">
      <c r="A73" s="85">
        <v>6</v>
      </c>
      <c r="B73" s="86" t="s">
        <v>23</v>
      </c>
      <c r="C73" s="86" t="s">
        <v>70</v>
      </c>
      <c r="D73" s="86">
        <v>74</v>
      </c>
      <c r="E73" s="87">
        <v>367.0194063</v>
      </c>
      <c r="F73" s="88">
        <v>0.01804005783003727</v>
      </c>
    </row>
    <row r="74" spans="1:6" ht="15">
      <c r="A74" s="85">
        <v>7</v>
      </c>
      <c r="B74" s="86" t="s">
        <v>71</v>
      </c>
      <c r="C74" s="86" t="s">
        <v>72</v>
      </c>
      <c r="D74" s="86">
        <v>71</v>
      </c>
      <c r="E74" s="87">
        <v>351.9571898</v>
      </c>
      <c r="F74" s="88">
        <v>0.017299706633222254</v>
      </c>
    </row>
    <row r="75" spans="1:6" ht="15">
      <c r="A75" s="81"/>
      <c r="B75" s="81" t="s">
        <v>136</v>
      </c>
      <c r="C75" s="81"/>
      <c r="D75" s="82"/>
      <c r="E75" s="83"/>
      <c r="F75" s="84"/>
    </row>
    <row r="76" spans="1:6" ht="15">
      <c r="A76" s="85">
        <v>8</v>
      </c>
      <c r="B76" s="86" t="s">
        <v>39</v>
      </c>
      <c r="C76" s="86" t="s">
        <v>41</v>
      </c>
      <c r="D76" s="86">
        <v>5</v>
      </c>
      <c r="E76" s="87">
        <v>63.3029214</v>
      </c>
      <c r="F76" s="88">
        <v>0.003111520380840156</v>
      </c>
    </row>
    <row r="77" spans="1:6" ht="15">
      <c r="A77" s="81"/>
      <c r="B77" s="81" t="s">
        <v>137</v>
      </c>
      <c r="C77" s="81"/>
      <c r="D77" s="82"/>
      <c r="E77" s="83"/>
      <c r="F77" s="84"/>
    </row>
    <row r="78" spans="1:6" ht="15">
      <c r="A78" s="85">
        <v>9</v>
      </c>
      <c r="B78" s="86" t="s">
        <v>51</v>
      </c>
      <c r="C78" s="86" t="s">
        <v>53</v>
      </c>
      <c r="D78" s="86">
        <v>558</v>
      </c>
      <c r="E78" s="87">
        <v>5580</v>
      </c>
      <c r="F78" s="88">
        <v>0.27427302470574555</v>
      </c>
    </row>
    <row r="79" spans="1:6" ht="15">
      <c r="A79" s="85">
        <v>10</v>
      </c>
      <c r="B79" s="86" t="s">
        <v>48</v>
      </c>
      <c r="C79" s="86" t="s">
        <v>50</v>
      </c>
      <c r="D79" s="86">
        <v>395000</v>
      </c>
      <c r="E79" s="87">
        <v>3950</v>
      </c>
      <c r="F79" s="88">
        <v>0.19415384365370877</v>
      </c>
    </row>
    <row r="80" spans="1:6" ht="15">
      <c r="A80" s="85">
        <v>11</v>
      </c>
      <c r="B80" s="86" t="s">
        <v>45</v>
      </c>
      <c r="C80" s="86" t="s">
        <v>87</v>
      </c>
      <c r="D80" s="86">
        <v>280</v>
      </c>
      <c r="E80" s="87">
        <v>2800</v>
      </c>
      <c r="F80" s="88">
        <v>0.13762804107098342</v>
      </c>
    </row>
    <row r="81" spans="1:6" ht="15">
      <c r="A81" s="85">
        <v>12</v>
      </c>
      <c r="B81" s="86" t="s">
        <v>54</v>
      </c>
      <c r="C81" s="86" t="s">
        <v>84</v>
      </c>
      <c r="D81" s="86">
        <v>105</v>
      </c>
      <c r="E81" s="87">
        <v>1050</v>
      </c>
      <c r="F81" s="88">
        <v>0.05161051540161879</v>
      </c>
    </row>
    <row r="82" spans="1:6" ht="15">
      <c r="A82" s="85">
        <v>13</v>
      </c>
      <c r="B82" s="86" t="s">
        <v>51</v>
      </c>
      <c r="C82" s="86" t="s">
        <v>57</v>
      </c>
      <c r="D82" s="86">
        <v>8</v>
      </c>
      <c r="E82" s="87">
        <v>80</v>
      </c>
      <c r="F82" s="88">
        <v>0.003932229744885241</v>
      </c>
    </row>
    <row r="83" spans="1:6" ht="15">
      <c r="A83" s="85">
        <v>14</v>
      </c>
      <c r="B83" s="86" t="s">
        <v>59</v>
      </c>
      <c r="C83" s="86" t="s">
        <v>61</v>
      </c>
      <c r="D83" s="86">
        <v>1562</v>
      </c>
      <c r="E83" s="87">
        <v>15.62</v>
      </c>
      <c r="F83" s="88">
        <v>0.0007677678576888433</v>
      </c>
    </row>
    <row r="84" spans="1:6" ht="15">
      <c r="A84" s="89"/>
      <c r="B84" s="90" t="s">
        <v>30</v>
      </c>
      <c r="C84" s="90"/>
      <c r="D84" s="90"/>
      <c r="E84" s="91">
        <v>19335.962</v>
      </c>
      <c r="F84" s="92">
        <v>0.9504</v>
      </c>
    </row>
    <row r="85" spans="1:6" ht="15">
      <c r="A85" s="81"/>
      <c r="B85" s="81" t="s">
        <v>138</v>
      </c>
      <c r="C85" s="93"/>
      <c r="D85" s="82"/>
      <c r="E85" s="83">
        <v>1008.7292045000031</v>
      </c>
      <c r="F85" s="84">
        <v>0.0496</v>
      </c>
    </row>
    <row r="86" spans="1:6" ht="15">
      <c r="A86" s="89"/>
      <c r="B86" s="90" t="s">
        <v>30</v>
      </c>
      <c r="C86" s="90"/>
      <c r="D86" s="90"/>
      <c r="E86" s="91">
        <v>20344.6912287</v>
      </c>
      <c r="F86" s="94">
        <v>1</v>
      </c>
    </row>
    <row r="87" spans="1:6" ht="15">
      <c r="A87" s="81"/>
      <c r="B87" s="95" t="s">
        <v>143</v>
      </c>
      <c r="C87" s="81"/>
      <c r="D87" s="82"/>
      <c r="E87" s="81"/>
      <c r="F87" s="96">
        <v>543750000</v>
      </c>
    </row>
    <row r="88" spans="1:6" ht="15">
      <c r="A88" s="97"/>
      <c r="B88" s="97"/>
      <c r="C88" s="97"/>
      <c r="D88" s="97"/>
      <c r="E88" s="97"/>
      <c r="F88" s="97"/>
    </row>
  </sheetData>
  <sheetProtection/>
  <mergeCells count="20">
    <mergeCell ref="A64:F64"/>
    <mergeCell ref="A65:A66"/>
    <mergeCell ref="B65:B66"/>
    <mergeCell ref="C65:C66"/>
    <mergeCell ref="D65:D66"/>
    <mergeCell ref="F65:F66"/>
    <mergeCell ref="A35:F35"/>
    <mergeCell ref="A36:A37"/>
    <mergeCell ref="B36:B37"/>
    <mergeCell ref="C36:C37"/>
    <mergeCell ref="D36:D37"/>
    <mergeCell ref="F36:F37"/>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J18"/>
  <sheetViews>
    <sheetView zoomScalePageLayoutView="0" workbookViewId="0" topLeftCell="A1">
      <selection activeCell="F15" sqref="F15"/>
    </sheetView>
  </sheetViews>
  <sheetFormatPr defaultColWidth="9.140625" defaultRowHeight="15"/>
  <cols>
    <col min="1" max="1" width="34.00390625" style="104" customWidth="1"/>
    <col min="2" max="2" width="9.140625" style="104" customWidth="1"/>
    <col min="3" max="3" width="11.421875" style="104" customWidth="1"/>
    <col min="4" max="4" width="9.140625" style="104" customWidth="1"/>
    <col min="5" max="5" width="11.421875" style="104" customWidth="1"/>
    <col min="6" max="6" width="9.140625" style="104" customWidth="1"/>
    <col min="7" max="7" width="11.57421875" style="104" customWidth="1"/>
    <col min="8" max="8" width="9.140625" style="104" customWidth="1"/>
    <col min="9" max="9" width="12.7109375" style="104" customWidth="1"/>
  </cols>
  <sheetData>
    <row r="1" spans="1:9" ht="15">
      <c r="A1" s="98" t="s">
        <v>116</v>
      </c>
      <c r="B1" s="98" t="s">
        <v>144</v>
      </c>
      <c r="C1" s="98"/>
      <c r="D1" s="98" t="s">
        <v>145</v>
      </c>
      <c r="E1" s="98"/>
      <c r="F1" s="98" t="s">
        <v>146</v>
      </c>
      <c r="G1" s="98"/>
      <c r="H1" s="98" t="s">
        <v>147</v>
      </c>
      <c r="I1" s="98"/>
    </row>
    <row r="2" spans="1:9" ht="25.5">
      <c r="A2" s="98"/>
      <c r="B2" s="99" t="s">
        <v>148</v>
      </c>
      <c r="C2" s="99" t="s">
        <v>149</v>
      </c>
      <c r="D2" s="99" t="s">
        <v>148</v>
      </c>
      <c r="E2" s="99" t="s">
        <v>149</v>
      </c>
      <c r="F2" s="99" t="s">
        <v>148</v>
      </c>
      <c r="G2" s="99" t="s">
        <v>149</v>
      </c>
      <c r="H2" s="99" t="s">
        <v>148</v>
      </c>
      <c r="I2" s="99" t="s">
        <v>149</v>
      </c>
    </row>
    <row r="3" spans="1:9" ht="15.75">
      <c r="A3" s="100" t="s">
        <v>150</v>
      </c>
      <c r="B3" s="101">
        <v>-0.12290586046874524</v>
      </c>
      <c r="C3" s="101">
        <v>0.07807842791080476</v>
      </c>
      <c r="D3" s="101">
        <v>-0.009748378396034242</v>
      </c>
      <c r="E3" s="101">
        <v>0.097410386800766</v>
      </c>
      <c r="F3" s="101">
        <v>0.03848129808902741</v>
      </c>
      <c r="G3" s="101">
        <v>0.08573566377162932</v>
      </c>
      <c r="H3" s="101">
        <v>0.05963556468486786</v>
      </c>
      <c r="I3" s="101">
        <v>0.09509191811084748</v>
      </c>
    </row>
    <row r="4" spans="1:9" ht="15.75">
      <c r="A4" s="100" t="s">
        <v>151</v>
      </c>
      <c r="B4" s="101">
        <v>-0.19892094805836685</v>
      </c>
      <c r="C4" s="101">
        <v>0.07807842791080476</v>
      </c>
      <c r="D4" s="101">
        <v>-0.05870760977268219</v>
      </c>
      <c r="E4" s="101">
        <v>0.097410386800766</v>
      </c>
      <c r="F4" s="101">
        <v>0.004745551943778992</v>
      </c>
      <c r="G4" s="101">
        <v>0.08573566377162932</v>
      </c>
      <c r="H4" s="101">
        <v>0.01108229458332062</v>
      </c>
      <c r="I4" s="101">
        <v>0.0860353261232376</v>
      </c>
    </row>
    <row r="5" spans="1:9" ht="15.75">
      <c r="A5" s="100" t="s">
        <v>152</v>
      </c>
      <c r="B5" s="101">
        <v>0.006354787945747376</v>
      </c>
      <c r="C5" s="101">
        <v>0.07807842791080476</v>
      </c>
      <c r="D5" s="101">
        <v>0.0523338109254837</v>
      </c>
      <c r="E5" s="101">
        <v>0.097410386800766</v>
      </c>
      <c r="F5" s="101">
        <v>0.07649330198764803</v>
      </c>
      <c r="G5" s="101">
        <v>0.08573566377162932</v>
      </c>
      <c r="H5" s="101">
        <v>0.0779139667749405</v>
      </c>
      <c r="I5" s="101">
        <v>0.0860353261232376</v>
      </c>
    </row>
    <row r="6" spans="1:9" ht="15.75">
      <c r="A6" s="100" t="s">
        <v>153</v>
      </c>
      <c r="B6" s="101">
        <v>0.029630115628242488</v>
      </c>
      <c r="C6" s="101">
        <v>0.07807842791080476</v>
      </c>
      <c r="D6" s="101">
        <v>0.07541202604770664</v>
      </c>
      <c r="E6" s="101">
        <v>0.097410386800766</v>
      </c>
      <c r="F6" s="101">
        <v>0.08788287937641144</v>
      </c>
      <c r="G6" s="101">
        <v>0.08573566377162932</v>
      </c>
      <c r="H6" s="101">
        <v>0.08702991306781772</v>
      </c>
      <c r="I6" s="101">
        <v>0.0860353261232376</v>
      </c>
    </row>
    <row r="7" spans="1:9" ht="15.75">
      <c r="A7" s="100" t="s">
        <v>154</v>
      </c>
      <c r="B7" s="101">
        <v>-0.02056048214435578</v>
      </c>
      <c r="C7" s="101">
        <v>0.07807842791080476</v>
      </c>
      <c r="D7" s="101">
        <v>0.04616490900516511</v>
      </c>
      <c r="E7" s="101">
        <v>0.097410386800766</v>
      </c>
      <c r="F7" s="102">
        <v>0</v>
      </c>
      <c r="G7" s="102">
        <v>0</v>
      </c>
      <c r="H7" s="101">
        <v>0.05020829737186433</v>
      </c>
      <c r="I7" s="101">
        <v>0.09277380406856536</v>
      </c>
    </row>
    <row r="8" spans="1:9" ht="15.75">
      <c r="A8" s="100" t="s">
        <v>155</v>
      </c>
      <c r="B8" s="101">
        <v>0.09679227471351623</v>
      </c>
      <c r="C8" s="101">
        <v>0.07807842791080476</v>
      </c>
      <c r="D8" s="102">
        <v>0</v>
      </c>
      <c r="E8" s="102">
        <v>0</v>
      </c>
      <c r="F8" s="102">
        <v>0</v>
      </c>
      <c r="G8" s="102">
        <v>0</v>
      </c>
      <c r="H8" s="101">
        <v>0.09202404916286468</v>
      </c>
      <c r="I8" s="101">
        <v>0.09528096616268157</v>
      </c>
    </row>
    <row r="9" spans="1:7" ht="15">
      <c r="A9" s="103" t="s">
        <v>156</v>
      </c>
      <c r="B9" s="103"/>
      <c r="C9" s="103"/>
      <c r="D9" s="103"/>
      <c r="E9" s="103"/>
      <c r="F9" s="103"/>
      <c r="G9" s="103"/>
    </row>
    <row r="10" spans="1:9" ht="15">
      <c r="A10" s="105" t="s">
        <v>157</v>
      </c>
      <c r="B10" s="105"/>
      <c r="C10" s="105"/>
      <c r="D10" s="105"/>
      <c r="E10" s="105"/>
      <c r="F10" s="105"/>
      <c r="G10" s="105"/>
      <c r="H10" s="105"/>
      <c r="I10" s="105"/>
    </row>
    <row r="11" ht="15.75">
      <c r="A11" s="106" t="s">
        <v>158</v>
      </c>
    </row>
    <row r="12" spans="1:3" ht="15">
      <c r="A12" s="107" t="s">
        <v>159</v>
      </c>
      <c r="B12" s="108"/>
      <c r="C12" s="108"/>
    </row>
    <row r="13" spans="1:3" ht="15">
      <c r="A13" s="107" t="s">
        <v>160</v>
      </c>
      <c r="B13" s="108"/>
      <c r="C13" s="108"/>
    </row>
    <row r="14" spans="1:9" ht="15">
      <c r="A14" s="109" t="s">
        <v>161</v>
      </c>
      <c r="B14" s="109"/>
      <c r="C14" s="109"/>
      <c r="D14" s="109"/>
      <c r="E14" s="109"/>
      <c r="F14" s="109"/>
      <c r="G14" s="109"/>
      <c r="H14" s="109"/>
      <c r="I14" s="109"/>
    </row>
    <row r="16" spans="1:10" ht="15">
      <c r="A16" s="111" t="s">
        <v>162</v>
      </c>
      <c r="B16" s="111"/>
      <c r="C16" s="111"/>
      <c r="D16" s="111"/>
      <c r="E16" s="111"/>
      <c r="F16" s="111"/>
      <c r="G16" s="111"/>
      <c r="H16" s="111"/>
      <c r="I16" s="111"/>
      <c r="J16" s="111"/>
    </row>
    <row r="17" spans="1:10" ht="15">
      <c r="A17" s="111"/>
      <c r="B17" s="111"/>
      <c r="C17" s="111"/>
      <c r="D17" s="111"/>
      <c r="E17" s="111"/>
      <c r="F17" s="111"/>
      <c r="G17" s="111"/>
      <c r="H17" s="111"/>
      <c r="I17" s="111"/>
      <c r="J17" s="111"/>
    </row>
    <row r="18" spans="1:10" ht="15">
      <c r="A18" s="111"/>
      <c r="B18" s="111"/>
      <c r="C18" s="111"/>
      <c r="D18" s="111"/>
      <c r="E18" s="111"/>
      <c r="F18" s="111"/>
      <c r="G18" s="111"/>
      <c r="H18" s="111"/>
      <c r="I18" s="111"/>
      <c r="J18" s="111"/>
    </row>
  </sheetData>
  <sheetProtection/>
  <mergeCells count="9">
    <mergeCell ref="A10:I10"/>
    <mergeCell ref="A14:I14"/>
    <mergeCell ref="A16:J18"/>
    <mergeCell ref="A1:A2"/>
    <mergeCell ref="B1:C1"/>
    <mergeCell ref="D1:E1"/>
    <mergeCell ref="F1:G1"/>
    <mergeCell ref="H1:I1"/>
    <mergeCell ref="A9:G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7"/>
  <sheetViews>
    <sheetView zoomScalePageLayoutView="0" workbookViewId="0" topLeftCell="A1">
      <selection activeCell="H17" sqref="H17"/>
    </sheetView>
  </sheetViews>
  <sheetFormatPr defaultColWidth="9.140625" defaultRowHeight="15"/>
  <cols>
    <col min="1" max="1" width="39.140625" style="0" bestFit="1" customWidth="1"/>
  </cols>
  <sheetData>
    <row r="1" spans="1:2" ht="15">
      <c r="A1" t="s">
        <v>116</v>
      </c>
      <c r="B1" s="110" t="s">
        <v>117</v>
      </c>
    </row>
    <row r="2" spans="1:2" ht="15">
      <c r="A2" t="s">
        <v>118</v>
      </c>
      <c r="B2">
        <v>1.17</v>
      </c>
    </row>
    <row r="3" spans="1:2" ht="15">
      <c r="A3" t="s">
        <v>119</v>
      </c>
      <c r="B3">
        <v>1.17</v>
      </c>
    </row>
    <row r="4" spans="1:2" ht="15">
      <c r="A4" t="s">
        <v>120</v>
      </c>
      <c r="B4">
        <v>1.17</v>
      </c>
    </row>
    <row r="5" spans="1:2" ht="15">
      <c r="A5" t="s">
        <v>121</v>
      </c>
      <c r="B5">
        <v>1.17</v>
      </c>
    </row>
    <row r="6" spans="1:2" ht="15">
      <c r="A6" t="s">
        <v>122</v>
      </c>
      <c r="B6">
        <v>1.17</v>
      </c>
    </row>
    <row r="7" spans="1:2" ht="15">
      <c r="A7" t="s">
        <v>123</v>
      </c>
      <c r="B7">
        <v>1.17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140625" defaultRowHeight="15"/>
  <cols>
    <col min="1" max="1" width="7.28125" style="0" customWidth="1"/>
    <col min="2" max="2" width="39.28125" style="0" customWidth="1"/>
    <col min="3" max="3" width="25.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7" t="s">
        <v>104</v>
      </c>
      <c r="B2" s="57"/>
      <c r="C2" s="57"/>
      <c r="D2" s="57"/>
      <c r="E2" s="57"/>
      <c r="F2" s="57"/>
      <c r="G2" s="57"/>
      <c r="H2" s="57"/>
    </row>
    <row r="3" spans="1:8" ht="15">
      <c r="A3" s="58" t="s">
        <v>0</v>
      </c>
      <c r="B3" s="58"/>
      <c r="C3" s="58"/>
      <c r="D3" s="58"/>
      <c r="E3" s="58"/>
      <c r="F3" s="58"/>
      <c r="G3" s="58"/>
      <c r="H3" s="58"/>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36</v>
      </c>
      <c r="C7" s="19" t="s">
        <v>37</v>
      </c>
      <c r="D7" s="19" t="s">
        <v>38</v>
      </c>
      <c r="E7" s="20">
        <v>458496</v>
      </c>
      <c r="F7" s="20">
        <v>4607.0997041</v>
      </c>
      <c r="G7" s="30">
        <v>11.25</v>
      </c>
      <c r="H7" s="30">
        <v>11.75</v>
      </c>
    </row>
    <row r="8" spans="1:8" ht="15">
      <c r="A8" s="17">
        <v>2</v>
      </c>
      <c r="B8" s="22" t="s">
        <v>39</v>
      </c>
      <c r="C8" s="19" t="s">
        <v>40</v>
      </c>
      <c r="D8" s="19" t="s">
        <v>41</v>
      </c>
      <c r="E8" s="20">
        <v>299</v>
      </c>
      <c r="F8" s="20">
        <v>3785.5147012</v>
      </c>
      <c r="G8" s="30">
        <v>9.24</v>
      </c>
      <c r="H8" s="30">
        <v>0</v>
      </c>
    </row>
    <row r="9" spans="1:8" ht="15">
      <c r="A9" s="17">
        <v>3</v>
      </c>
      <c r="B9" s="22" t="s">
        <v>42</v>
      </c>
      <c r="C9" s="19" t="s">
        <v>43</v>
      </c>
      <c r="D9" s="19" t="s">
        <v>44</v>
      </c>
      <c r="E9" s="20">
        <v>200</v>
      </c>
      <c r="F9" s="20">
        <v>2011.7123288</v>
      </c>
      <c r="G9" s="30">
        <v>4.91</v>
      </c>
      <c r="H9" s="30">
        <v>14.25</v>
      </c>
    </row>
    <row r="10" spans="1:8" ht="15">
      <c r="A10" s="17"/>
      <c r="B10" s="22"/>
      <c r="C10" s="19"/>
      <c r="D10" s="19"/>
      <c r="E10" s="20"/>
      <c r="F10" s="20"/>
      <c r="G10" s="23"/>
      <c r="H10" s="20"/>
    </row>
    <row r="11" spans="1:8" ht="26.25">
      <c r="A11" s="17"/>
      <c r="B11" s="18" t="s">
        <v>10</v>
      </c>
      <c r="C11" s="22"/>
      <c r="D11" s="22"/>
      <c r="E11" s="22"/>
      <c r="F11" s="22"/>
      <c r="G11" s="22"/>
      <c r="H11" s="17"/>
    </row>
    <row r="12" spans="1:8" ht="15">
      <c r="A12" s="17">
        <v>4</v>
      </c>
      <c r="B12" s="22" t="s">
        <v>45</v>
      </c>
      <c r="C12" s="19" t="s">
        <v>46</v>
      </c>
      <c r="D12" s="19" t="s">
        <v>47</v>
      </c>
      <c r="E12" s="20">
        <v>650</v>
      </c>
      <c r="F12" s="20">
        <v>5821.6665753</v>
      </c>
      <c r="G12" s="30">
        <v>14.21</v>
      </c>
      <c r="H12" s="30">
        <v>9.09</v>
      </c>
    </row>
    <row r="13" spans="1:8" ht="15">
      <c r="A13" s="17">
        <v>5</v>
      </c>
      <c r="B13" s="22" t="s">
        <v>48</v>
      </c>
      <c r="C13" s="19" t="s">
        <v>49</v>
      </c>
      <c r="D13" s="19" t="s">
        <v>50</v>
      </c>
      <c r="E13" s="20">
        <v>327000</v>
      </c>
      <c r="F13" s="20">
        <v>3289.579685</v>
      </c>
      <c r="G13" s="30">
        <v>8.03</v>
      </c>
      <c r="H13" s="30">
        <v>14.57</v>
      </c>
    </row>
    <row r="14" spans="1:8" ht="15">
      <c r="A14" s="17">
        <v>6</v>
      </c>
      <c r="B14" s="22" t="s">
        <v>51</v>
      </c>
      <c r="C14" s="19" t="s">
        <v>52</v>
      </c>
      <c r="D14" s="19" t="s">
        <v>53</v>
      </c>
      <c r="E14" s="20">
        <v>261</v>
      </c>
      <c r="F14" s="20">
        <v>2619.7499589</v>
      </c>
      <c r="G14" s="30">
        <v>6.39</v>
      </c>
      <c r="H14" s="30">
        <v>9.09</v>
      </c>
    </row>
    <row r="15" spans="1:8" ht="15">
      <c r="A15" s="17">
        <v>7</v>
      </c>
      <c r="B15" s="22" t="s">
        <v>54</v>
      </c>
      <c r="C15" s="19" t="s">
        <v>55</v>
      </c>
      <c r="D15" s="19" t="s">
        <v>56</v>
      </c>
      <c r="E15" s="20">
        <v>120</v>
      </c>
      <c r="F15" s="20">
        <v>1203.878695</v>
      </c>
      <c r="G15" s="30">
        <v>2.94</v>
      </c>
      <c r="H15" s="30">
        <v>10.8</v>
      </c>
    </row>
    <row r="16" spans="1:8" ht="15">
      <c r="A16" s="17">
        <v>8</v>
      </c>
      <c r="B16" s="22" t="s">
        <v>51</v>
      </c>
      <c r="C16" s="19" t="s">
        <v>52</v>
      </c>
      <c r="D16" s="19" t="s">
        <v>57</v>
      </c>
      <c r="E16" s="20">
        <v>75</v>
      </c>
      <c r="F16" s="20">
        <v>752.8017124</v>
      </c>
      <c r="G16" s="30">
        <v>1.84</v>
      </c>
      <c r="H16" s="30">
        <v>9.09</v>
      </c>
    </row>
    <row r="17" spans="1:8" ht="15">
      <c r="A17" s="17">
        <v>9</v>
      </c>
      <c r="B17" s="22" t="s">
        <v>51</v>
      </c>
      <c r="C17" s="19" t="s">
        <v>52</v>
      </c>
      <c r="D17" s="19" t="s">
        <v>58</v>
      </c>
      <c r="E17" s="20">
        <v>47</v>
      </c>
      <c r="F17" s="20">
        <v>471.7557397</v>
      </c>
      <c r="G17" s="30">
        <v>1.15</v>
      </c>
      <c r="H17" s="30">
        <v>9.09</v>
      </c>
    </row>
    <row r="18" spans="1:8" ht="15">
      <c r="A18" s="17">
        <v>10</v>
      </c>
      <c r="B18" s="22" t="s">
        <v>59</v>
      </c>
      <c r="C18" s="19" t="s">
        <v>60</v>
      </c>
      <c r="D18" s="19" t="s">
        <v>61</v>
      </c>
      <c r="E18" s="20">
        <v>24151</v>
      </c>
      <c r="F18" s="20">
        <v>242.5521322</v>
      </c>
      <c r="G18" s="30">
        <v>0.59</v>
      </c>
      <c r="H18" s="30">
        <v>10.5</v>
      </c>
    </row>
    <row r="19" spans="1:8" ht="15">
      <c r="A19" s="17"/>
      <c r="B19" s="22"/>
      <c r="C19" s="19"/>
      <c r="D19" s="19"/>
      <c r="E19" s="20"/>
      <c r="F19" s="20"/>
      <c r="G19" s="30"/>
      <c r="H19" s="20"/>
    </row>
    <row r="20" spans="1:8" ht="15">
      <c r="A20" s="17"/>
      <c r="B20" s="18" t="s">
        <v>11</v>
      </c>
      <c r="C20" s="19"/>
      <c r="D20" s="19"/>
      <c r="E20" s="20"/>
      <c r="F20" s="20"/>
      <c r="G20" s="30"/>
      <c r="H20" s="20"/>
    </row>
    <row r="21" spans="1:8" s="53" customFormat="1" ht="15">
      <c r="A21" s="48">
        <v>11</v>
      </c>
      <c r="B21" s="49" t="s">
        <v>62</v>
      </c>
      <c r="C21" s="50" t="s">
        <v>16</v>
      </c>
      <c r="D21" s="50" t="s">
        <v>63</v>
      </c>
      <c r="E21" s="51">
        <v>628</v>
      </c>
      <c r="F21" s="51">
        <v>3106.9073503</v>
      </c>
      <c r="G21" s="52">
        <v>7.58</v>
      </c>
      <c r="H21" s="52">
        <v>4.35</v>
      </c>
    </row>
    <row r="22" spans="1:8" s="53" customFormat="1" ht="15">
      <c r="A22" s="48">
        <v>12</v>
      </c>
      <c r="B22" s="49" t="s">
        <v>64</v>
      </c>
      <c r="C22" s="50" t="s">
        <v>16</v>
      </c>
      <c r="D22" s="50" t="s">
        <v>65</v>
      </c>
      <c r="E22" s="51">
        <v>500</v>
      </c>
      <c r="F22" s="51">
        <v>2473.2278125</v>
      </c>
      <c r="G22" s="52">
        <v>6.04</v>
      </c>
      <c r="H22" s="52">
        <v>4.19</v>
      </c>
    </row>
    <row r="23" spans="1:8" s="53" customFormat="1" ht="15">
      <c r="A23" s="48">
        <v>13</v>
      </c>
      <c r="B23" s="49" t="s">
        <v>66</v>
      </c>
      <c r="C23" s="50" t="s">
        <v>16</v>
      </c>
      <c r="D23" s="50" t="s">
        <v>67</v>
      </c>
      <c r="E23" s="51">
        <v>324</v>
      </c>
      <c r="F23" s="51">
        <v>1618.0916066</v>
      </c>
      <c r="G23" s="52">
        <v>3.95</v>
      </c>
      <c r="H23" s="52">
        <v>3.95</v>
      </c>
    </row>
    <row r="24" spans="1:8" s="53" customFormat="1" ht="15">
      <c r="A24" s="48">
        <v>14</v>
      </c>
      <c r="B24" s="49" t="s">
        <v>62</v>
      </c>
      <c r="C24" s="50" t="s">
        <v>16</v>
      </c>
      <c r="D24" s="50" t="s">
        <v>68</v>
      </c>
      <c r="E24" s="51">
        <v>323</v>
      </c>
      <c r="F24" s="51">
        <v>1590.5793543</v>
      </c>
      <c r="G24" s="52">
        <v>3.88</v>
      </c>
      <c r="H24" s="52">
        <v>4.3</v>
      </c>
    </row>
    <row r="25" spans="1:8" s="53" customFormat="1" ht="15">
      <c r="A25" s="48">
        <v>15</v>
      </c>
      <c r="B25" s="49" t="s">
        <v>27</v>
      </c>
      <c r="C25" s="50" t="s">
        <v>28</v>
      </c>
      <c r="D25" s="50" t="s">
        <v>69</v>
      </c>
      <c r="E25" s="51">
        <v>162</v>
      </c>
      <c r="F25" s="51">
        <v>805.4596165</v>
      </c>
      <c r="G25" s="52">
        <v>1.97</v>
      </c>
      <c r="H25" s="52">
        <v>4.95</v>
      </c>
    </row>
    <row r="26" spans="1:8" s="53" customFormat="1" ht="15">
      <c r="A26" s="48">
        <v>16</v>
      </c>
      <c r="B26" s="49" t="s">
        <v>23</v>
      </c>
      <c r="C26" s="50" t="s">
        <v>16</v>
      </c>
      <c r="D26" s="50" t="s">
        <v>70</v>
      </c>
      <c r="E26" s="51">
        <v>162</v>
      </c>
      <c r="F26" s="51">
        <v>802.1155242</v>
      </c>
      <c r="G26" s="52">
        <v>1.96</v>
      </c>
      <c r="H26" s="52">
        <v>4.16</v>
      </c>
    </row>
    <row r="27" spans="1:8" s="53" customFormat="1" ht="15">
      <c r="A27" s="48">
        <v>17</v>
      </c>
      <c r="B27" s="49" t="s">
        <v>71</v>
      </c>
      <c r="C27" s="50" t="s">
        <v>13</v>
      </c>
      <c r="D27" s="50" t="s">
        <v>72</v>
      </c>
      <c r="E27" s="51">
        <v>162</v>
      </c>
      <c r="F27" s="51">
        <v>801.6687</v>
      </c>
      <c r="G27" s="52">
        <v>1.96</v>
      </c>
      <c r="H27" s="52">
        <v>4.25</v>
      </c>
    </row>
    <row r="28" spans="1:8" s="53" customFormat="1" ht="15">
      <c r="A28" s="48">
        <v>18</v>
      </c>
      <c r="B28" s="49" t="s">
        <v>27</v>
      </c>
      <c r="C28" s="50" t="s">
        <v>28</v>
      </c>
      <c r="D28" s="50" t="s">
        <v>29</v>
      </c>
      <c r="E28" s="51">
        <v>45</v>
      </c>
      <c r="F28" s="51">
        <v>224.6681438</v>
      </c>
      <c r="G28" s="52">
        <v>0.55</v>
      </c>
      <c r="H28" s="52">
        <v>4.95</v>
      </c>
    </row>
    <row r="29" spans="1:8" ht="15">
      <c r="A29" s="17"/>
      <c r="B29" s="22"/>
      <c r="C29" s="19"/>
      <c r="D29" s="19"/>
      <c r="E29" s="20"/>
      <c r="F29" s="20"/>
      <c r="G29" s="30"/>
      <c r="H29" s="20"/>
    </row>
    <row r="30" spans="1:8" ht="15">
      <c r="A30" s="17"/>
      <c r="B30" s="18"/>
      <c r="C30" s="19"/>
      <c r="D30" s="19"/>
      <c r="E30" s="20"/>
      <c r="F30" s="20"/>
      <c r="G30" s="30"/>
      <c r="H30" s="20"/>
    </row>
    <row r="31" spans="1:8" ht="15">
      <c r="A31" s="33"/>
      <c r="B31" s="34" t="s">
        <v>30</v>
      </c>
      <c r="C31" s="35"/>
      <c r="D31" s="35"/>
      <c r="E31" s="36">
        <v>0</v>
      </c>
      <c r="F31" s="36">
        <v>36229.0293408</v>
      </c>
      <c r="G31" s="37">
        <v>88.44000000000001</v>
      </c>
      <c r="H31" s="36"/>
    </row>
    <row r="32" spans="1:8" ht="15">
      <c r="A32" s="12"/>
      <c r="B32" s="18" t="s">
        <v>31</v>
      </c>
      <c r="C32" s="13"/>
      <c r="D32" s="13"/>
      <c r="E32" s="14"/>
      <c r="F32" s="15"/>
      <c r="G32" s="16"/>
      <c r="H32" s="15"/>
    </row>
    <row r="33" spans="1:8" ht="15">
      <c r="A33" s="17"/>
      <c r="B33" s="22" t="s">
        <v>31</v>
      </c>
      <c r="C33" s="19"/>
      <c r="D33" s="19"/>
      <c r="E33" s="20"/>
      <c r="F33" s="20">
        <v>2724.9545684</v>
      </c>
      <c r="G33" s="30">
        <v>6.65</v>
      </c>
      <c r="H33" s="55">
        <v>0.0323</v>
      </c>
    </row>
    <row r="34" spans="1:8" ht="15">
      <c r="A34" s="33"/>
      <c r="B34" s="34" t="s">
        <v>30</v>
      </c>
      <c r="C34" s="35"/>
      <c r="D34" s="35"/>
      <c r="E34" s="42"/>
      <c r="F34" s="36">
        <v>2724.9545684</v>
      </c>
      <c r="G34" s="37">
        <v>6.65</v>
      </c>
      <c r="H34" s="36"/>
    </row>
    <row r="35" spans="1:8" ht="15">
      <c r="A35" s="24"/>
      <c r="B35" s="27" t="s">
        <v>32</v>
      </c>
      <c r="C35" s="25"/>
      <c r="D35" s="25"/>
      <c r="E35" s="26"/>
      <c r="F35" s="28"/>
      <c r="G35" s="29"/>
      <c r="H35" s="28"/>
    </row>
    <row r="36" spans="1:8" ht="15">
      <c r="A36" s="24"/>
      <c r="B36" s="27" t="s">
        <v>33</v>
      </c>
      <c r="C36" s="25"/>
      <c r="D36" s="25"/>
      <c r="E36" s="26"/>
      <c r="F36" s="20">
        <v>2011.761824199999</v>
      </c>
      <c r="G36" s="30">
        <v>4.909999999999992</v>
      </c>
      <c r="H36" s="20"/>
    </row>
    <row r="37" spans="1:8" ht="15">
      <c r="A37" s="33"/>
      <c r="B37" s="43" t="s">
        <v>30</v>
      </c>
      <c r="C37" s="35"/>
      <c r="D37" s="35"/>
      <c r="E37" s="42"/>
      <c r="F37" s="36">
        <v>2011.761824199999</v>
      </c>
      <c r="G37" s="37">
        <v>4.909999999999992</v>
      </c>
      <c r="H37" s="36"/>
    </row>
    <row r="38" spans="1:8" ht="15">
      <c r="A38" s="44"/>
      <c r="B38" s="46" t="s">
        <v>34</v>
      </c>
      <c r="C38" s="45"/>
      <c r="D38" s="45"/>
      <c r="E38" s="45"/>
      <c r="F38" s="31">
        <v>40965.746</v>
      </c>
      <c r="G38" s="32" t="s">
        <v>35</v>
      </c>
      <c r="H38" s="31"/>
    </row>
    <row r="40" spans="1:7" ht="31.5" customHeight="1">
      <c r="A40" s="56" t="s">
        <v>110</v>
      </c>
      <c r="B40" s="59" t="s">
        <v>111</v>
      </c>
      <c r="C40" s="59"/>
      <c r="D40" s="59"/>
      <c r="E40" s="59"/>
      <c r="F40" s="59"/>
      <c r="G40" s="60"/>
    </row>
  </sheetData>
  <sheetProtection/>
  <mergeCells count="3">
    <mergeCell ref="A2:H2"/>
    <mergeCell ref="A3:H3"/>
    <mergeCell ref="B40:G40"/>
  </mergeCells>
  <conditionalFormatting sqref="C31:D31 C34:E37 F35 H35">
    <cfRule type="cellIs" priority="1" dxfId="26" operator="lessThan" stopIfTrue="1">
      <formula>0</formula>
    </cfRule>
  </conditionalFormatting>
  <conditionalFormatting sqref="G35">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97" customWidth="1"/>
    <col min="2" max="2" width="47.57421875" style="97" customWidth="1"/>
    <col min="3" max="3" width="2.140625" style="97" bestFit="1" customWidth="1"/>
    <col min="4" max="5" width="4.140625" style="97" bestFit="1" customWidth="1"/>
    <col min="6" max="8" width="2.140625" style="97" bestFit="1" customWidth="1"/>
    <col min="9" max="9" width="4.140625" style="97" bestFit="1" customWidth="1"/>
    <col min="10" max="10" width="5.28125" style="97" customWidth="1"/>
    <col min="11" max="19" width="2.140625" style="97" bestFit="1" customWidth="1"/>
    <col min="20" max="20" width="5.00390625" style="97" customWidth="1"/>
    <col min="21" max="24" width="2.140625" style="97" bestFit="1" customWidth="1"/>
    <col min="25" max="25" width="5.140625" style="97" customWidth="1"/>
    <col min="26" max="29" width="2.140625" style="97" bestFit="1" customWidth="1"/>
    <col min="30" max="30" width="3.140625" style="97" bestFit="1" customWidth="1"/>
    <col min="31" max="39" width="2.140625" style="97" bestFit="1" customWidth="1"/>
    <col min="40" max="40" width="3.140625" style="97" customWidth="1"/>
    <col min="41" max="62" width="2.140625" style="97" bestFit="1" customWidth="1"/>
    <col min="63" max="63" width="9.7109375" style="97" customWidth="1"/>
    <col min="64" max="16384" width="9.140625" style="97" customWidth="1"/>
  </cols>
  <sheetData>
    <row r="1" spans="1:82" s="118" customFormat="1" ht="17.25" thickBot="1">
      <c r="A1" s="112" t="s">
        <v>163</v>
      </c>
      <c r="B1" s="113" t="s">
        <v>164</v>
      </c>
      <c r="C1" s="114" t="s">
        <v>165</v>
      </c>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6"/>
      <c r="BL1" s="117"/>
      <c r="BM1" s="117"/>
      <c r="BN1" s="117"/>
      <c r="BO1" s="117"/>
      <c r="BP1" s="117"/>
      <c r="BQ1" s="117"/>
      <c r="BR1" s="117"/>
      <c r="BS1" s="117"/>
      <c r="BT1" s="117"/>
      <c r="BU1" s="117"/>
      <c r="BV1" s="117"/>
      <c r="BW1" s="117"/>
      <c r="BX1" s="117"/>
      <c r="BY1" s="117"/>
      <c r="BZ1" s="117"/>
      <c r="CA1" s="117"/>
      <c r="CB1" s="117"/>
      <c r="CC1" s="117"/>
      <c r="CD1" s="117"/>
    </row>
    <row r="2" spans="1:82" s="126" customFormat="1" ht="18.75" thickBot="1">
      <c r="A2" s="119"/>
      <c r="B2" s="120"/>
      <c r="C2" s="121" t="s">
        <v>166</v>
      </c>
      <c r="D2" s="122"/>
      <c r="E2" s="122"/>
      <c r="F2" s="122"/>
      <c r="G2" s="122"/>
      <c r="H2" s="122"/>
      <c r="I2" s="122"/>
      <c r="J2" s="122"/>
      <c r="K2" s="122"/>
      <c r="L2" s="122"/>
      <c r="M2" s="122"/>
      <c r="N2" s="122"/>
      <c r="O2" s="122"/>
      <c r="P2" s="122"/>
      <c r="Q2" s="122"/>
      <c r="R2" s="122"/>
      <c r="S2" s="122"/>
      <c r="T2" s="122"/>
      <c r="U2" s="122"/>
      <c r="V2" s="123"/>
      <c r="W2" s="121" t="s">
        <v>167</v>
      </c>
      <c r="X2" s="122"/>
      <c r="Y2" s="122"/>
      <c r="Z2" s="122"/>
      <c r="AA2" s="122"/>
      <c r="AB2" s="122"/>
      <c r="AC2" s="122"/>
      <c r="AD2" s="122"/>
      <c r="AE2" s="122"/>
      <c r="AF2" s="122"/>
      <c r="AG2" s="122"/>
      <c r="AH2" s="122"/>
      <c r="AI2" s="122"/>
      <c r="AJ2" s="122"/>
      <c r="AK2" s="122"/>
      <c r="AL2" s="122"/>
      <c r="AM2" s="122"/>
      <c r="AN2" s="122"/>
      <c r="AO2" s="122"/>
      <c r="AP2" s="123"/>
      <c r="AQ2" s="121" t="s">
        <v>168</v>
      </c>
      <c r="AR2" s="122"/>
      <c r="AS2" s="122"/>
      <c r="AT2" s="122"/>
      <c r="AU2" s="122"/>
      <c r="AV2" s="122"/>
      <c r="AW2" s="122"/>
      <c r="AX2" s="122"/>
      <c r="AY2" s="122"/>
      <c r="AZ2" s="122"/>
      <c r="BA2" s="122"/>
      <c r="BB2" s="122"/>
      <c r="BC2" s="122"/>
      <c r="BD2" s="122"/>
      <c r="BE2" s="122"/>
      <c r="BF2" s="122"/>
      <c r="BG2" s="122"/>
      <c r="BH2" s="122"/>
      <c r="BI2" s="122"/>
      <c r="BJ2" s="123"/>
      <c r="BK2" s="124" t="s">
        <v>169</v>
      </c>
      <c r="BL2" s="125"/>
      <c r="BM2" s="125"/>
      <c r="BN2" s="125"/>
      <c r="BO2" s="125"/>
      <c r="BP2" s="125"/>
      <c r="BQ2" s="125"/>
      <c r="BR2" s="125"/>
      <c r="BS2" s="125"/>
      <c r="BT2" s="125"/>
      <c r="BU2" s="125"/>
      <c r="BV2" s="125"/>
      <c r="BW2" s="125"/>
      <c r="BX2" s="125"/>
      <c r="BY2" s="125"/>
      <c r="BZ2" s="125"/>
      <c r="CA2" s="125"/>
      <c r="CB2" s="125"/>
      <c r="CC2" s="125"/>
      <c r="CD2" s="125"/>
    </row>
    <row r="3" spans="1:82" s="132" customFormat="1" ht="18.75" thickBot="1">
      <c r="A3" s="119"/>
      <c r="B3" s="120"/>
      <c r="C3" s="127" t="s">
        <v>170</v>
      </c>
      <c r="D3" s="128"/>
      <c r="E3" s="128"/>
      <c r="F3" s="128"/>
      <c r="G3" s="128"/>
      <c r="H3" s="128"/>
      <c r="I3" s="128"/>
      <c r="J3" s="128"/>
      <c r="K3" s="128"/>
      <c r="L3" s="129"/>
      <c r="M3" s="127" t="s">
        <v>171</v>
      </c>
      <c r="N3" s="128"/>
      <c r="O3" s="128"/>
      <c r="P3" s="128"/>
      <c r="Q3" s="128"/>
      <c r="R3" s="128"/>
      <c r="S3" s="128"/>
      <c r="T3" s="128"/>
      <c r="U3" s="128"/>
      <c r="V3" s="129"/>
      <c r="W3" s="127" t="s">
        <v>170</v>
      </c>
      <c r="X3" s="128"/>
      <c r="Y3" s="128"/>
      <c r="Z3" s="128"/>
      <c r="AA3" s="128"/>
      <c r="AB3" s="128"/>
      <c r="AC3" s="128"/>
      <c r="AD3" s="128"/>
      <c r="AE3" s="128"/>
      <c r="AF3" s="129"/>
      <c r="AG3" s="127" t="s">
        <v>171</v>
      </c>
      <c r="AH3" s="128"/>
      <c r="AI3" s="128"/>
      <c r="AJ3" s="128"/>
      <c r="AK3" s="128"/>
      <c r="AL3" s="128"/>
      <c r="AM3" s="128"/>
      <c r="AN3" s="128"/>
      <c r="AO3" s="128"/>
      <c r="AP3" s="129"/>
      <c r="AQ3" s="127" t="s">
        <v>170</v>
      </c>
      <c r="AR3" s="128"/>
      <c r="AS3" s="128"/>
      <c r="AT3" s="128"/>
      <c r="AU3" s="128"/>
      <c r="AV3" s="128"/>
      <c r="AW3" s="128"/>
      <c r="AX3" s="128"/>
      <c r="AY3" s="128"/>
      <c r="AZ3" s="129"/>
      <c r="BA3" s="127" t="s">
        <v>171</v>
      </c>
      <c r="BB3" s="128"/>
      <c r="BC3" s="128"/>
      <c r="BD3" s="128"/>
      <c r="BE3" s="128"/>
      <c r="BF3" s="128"/>
      <c r="BG3" s="128"/>
      <c r="BH3" s="128"/>
      <c r="BI3" s="128"/>
      <c r="BJ3" s="129"/>
      <c r="BK3" s="130"/>
      <c r="BL3" s="131"/>
      <c r="BM3" s="131"/>
      <c r="BN3" s="131"/>
      <c r="BO3" s="131"/>
      <c r="BP3" s="131"/>
      <c r="BQ3" s="131"/>
      <c r="BR3" s="131"/>
      <c r="BS3" s="131"/>
      <c r="BT3" s="131"/>
      <c r="BU3" s="131"/>
      <c r="BV3" s="131"/>
      <c r="BW3" s="131"/>
      <c r="BX3" s="131"/>
      <c r="BY3" s="131"/>
      <c r="BZ3" s="131"/>
      <c r="CA3" s="131"/>
      <c r="CB3" s="131"/>
      <c r="CC3" s="131"/>
      <c r="CD3" s="131"/>
    </row>
    <row r="4" spans="1:82" s="132" customFormat="1" ht="18">
      <c r="A4" s="119"/>
      <c r="B4" s="120"/>
      <c r="C4" s="133" t="s">
        <v>172</v>
      </c>
      <c r="D4" s="134"/>
      <c r="E4" s="134"/>
      <c r="F4" s="134"/>
      <c r="G4" s="135"/>
      <c r="H4" s="136" t="s">
        <v>173</v>
      </c>
      <c r="I4" s="137"/>
      <c r="J4" s="137"/>
      <c r="K4" s="137"/>
      <c r="L4" s="138"/>
      <c r="M4" s="133" t="s">
        <v>172</v>
      </c>
      <c r="N4" s="134"/>
      <c r="O4" s="134"/>
      <c r="P4" s="134"/>
      <c r="Q4" s="135"/>
      <c r="R4" s="136" t="s">
        <v>173</v>
      </c>
      <c r="S4" s="137"/>
      <c r="T4" s="137"/>
      <c r="U4" s="137"/>
      <c r="V4" s="138"/>
      <c r="W4" s="133" t="s">
        <v>172</v>
      </c>
      <c r="X4" s="134"/>
      <c r="Y4" s="134"/>
      <c r="Z4" s="134"/>
      <c r="AA4" s="135"/>
      <c r="AB4" s="136" t="s">
        <v>173</v>
      </c>
      <c r="AC4" s="137"/>
      <c r="AD4" s="137"/>
      <c r="AE4" s="137"/>
      <c r="AF4" s="138"/>
      <c r="AG4" s="133" t="s">
        <v>172</v>
      </c>
      <c r="AH4" s="134"/>
      <c r="AI4" s="134"/>
      <c r="AJ4" s="134"/>
      <c r="AK4" s="135"/>
      <c r="AL4" s="136" t="s">
        <v>173</v>
      </c>
      <c r="AM4" s="137"/>
      <c r="AN4" s="137"/>
      <c r="AO4" s="137"/>
      <c r="AP4" s="138"/>
      <c r="AQ4" s="133" t="s">
        <v>172</v>
      </c>
      <c r="AR4" s="134"/>
      <c r="AS4" s="134"/>
      <c r="AT4" s="134"/>
      <c r="AU4" s="135"/>
      <c r="AV4" s="136" t="s">
        <v>173</v>
      </c>
      <c r="AW4" s="137"/>
      <c r="AX4" s="137"/>
      <c r="AY4" s="137"/>
      <c r="AZ4" s="138"/>
      <c r="BA4" s="133" t="s">
        <v>172</v>
      </c>
      <c r="BB4" s="134"/>
      <c r="BC4" s="134"/>
      <c r="BD4" s="134"/>
      <c r="BE4" s="135"/>
      <c r="BF4" s="136" t="s">
        <v>173</v>
      </c>
      <c r="BG4" s="137"/>
      <c r="BH4" s="137"/>
      <c r="BI4" s="137"/>
      <c r="BJ4" s="138"/>
      <c r="BK4" s="130"/>
      <c r="BL4" s="131"/>
      <c r="BM4" s="131"/>
      <c r="BN4" s="131"/>
      <c r="BO4" s="131"/>
      <c r="BP4" s="131"/>
      <c r="BQ4" s="131"/>
      <c r="BR4" s="131"/>
      <c r="BS4" s="131"/>
      <c r="BT4" s="131"/>
      <c r="BU4" s="131"/>
      <c r="BV4" s="131"/>
      <c r="BW4" s="131"/>
      <c r="BX4" s="131"/>
      <c r="BY4" s="131"/>
      <c r="BZ4" s="131"/>
      <c r="CA4" s="131"/>
      <c r="CB4" s="131"/>
      <c r="CC4" s="131"/>
      <c r="CD4" s="131"/>
    </row>
    <row r="5" spans="1:107" s="146" customFormat="1" ht="15" customHeight="1">
      <c r="A5" s="119"/>
      <c r="B5" s="120"/>
      <c r="C5" s="139">
        <v>1</v>
      </c>
      <c r="D5" s="140">
        <v>2</v>
      </c>
      <c r="E5" s="140">
        <v>3</v>
      </c>
      <c r="F5" s="140">
        <v>4</v>
      </c>
      <c r="G5" s="141">
        <v>5</v>
      </c>
      <c r="H5" s="139">
        <v>1</v>
      </c>
      <c r="I5" s="140">
        <v>2</v>
      </c>
      <c r="J5" s="140">
        <v>3</v>
      </c>
      <c r="K5" s="140">
        <v>4</v>
      </c>
      <c r="L5" s="141">
        <v>5</v>
      </c>
      <c r="M5" s="139">
        <v>1</v>
      </c>
      <c r="N5" s="140">
        <v>2</v>
      </c>
      <c r="O5" s="140">
        <v>3</v>
      </c>
      <c r="P5" s="140">
        <v>4</v>
      </c>
      <c r="Q5" s="141">
        <v>5</v>
      </c>
      <c r="R5" s="139">
        <v>1</v>
      </c>
      <c r="S5" s="140">
        <v>2</v>
      </c>
      <c r="T5" s="140">
        <v>3</v>
      </c>
      <c r="U5" s="140">
        <v>4</v>
      </c>
      <c r="V5" s="141">
        <v>5</v>
      </c>
      <c r="W5" s="139">
        <v>1</v>
      </c>
      <c r="X5" s="140">
        <v>2</v>
      </c>
      <c r="Y5" s="140">
        <v>3</v>
      </c>
      <c r="Z5" s="140">
        <v>4</v>
      </c>
      <c r="AA5" s="141">
        <v>5</v>
      </c>
      <c r="AB5" s="139">
        <v>1</v>
      </c>
      <c r="AC5" s="140">
        <v>2</v>
      </c>
      <c r="AD5" s="140">
        <v>3</v>
      </c>
      <c r="AE5" s="140">
        <v>4</v>
      </c>
      <c r="AF5" s="141">
        <v>5</v>
      </c>
      <c r="AG5" s="139">
        <v>1</v>
      </c>
      <c r="AH5" s="140">
        <v>2</v>
      </c>
      <c r="AI5" s="140">
        <v>3</v>
      </c>
      <c r="AJ5" s="140">
        <v>4</v>
      </c>
      <c r="AK5" s="141">
        <v>5</v>
      </c>
      <c r="AL5" s="139">
        <v>1</v>
      </c>
      <c r="AM5" s="140">
        <v>2</v>
      </c>
      <c r="AN5" s="140">
        <v>3</v>
      </c>
      <c r="AO5" s="140">
        <v>4</v>
      </c>
      <c r="AP5" s="141">
        <v>5</v>
      </c>
      <c r="AQ5" s="139">
        <v>1</v>
      </c>
      <c r="AR5" s="140">
        <v>2</v>
      </c>
      <c r="AS5" s="140">
        <v>3</v>
      </c>
      <c r="AT5" s="140">
        <v>4</v>
      </c>
      <c r="AU5" s="141">
        <v>5</v>
      </c>
      <c r="AV5" s="139">
        <v>1</v>
      </c>
      <c r="AW5" s="140">
        <v>2</v>
      </c>
      <c r="AX5" s="140">
        <v>3</v>
      </c>
      <c r="AY5" s="140">
        <v>4</v>
      </c>
      <c r="AZ5" s="141">
        <v>5</v>
      </c>
      <c r="BA5" s="139">
        <v>1</v>
      </c>
      <c r="BB5" s="140">
        <v>2</v>
      </c>
      <c r="BC5" s="140">
        <v>3</v>
      </c>
      <c r="BD5" s="140">
        <v>4</v>
      </c>
      <c r="BE5" s="141">
        <v>5</v>
      </c>
      <c r="BF5" s="139">
        <v>1</v>
      </c>
      <c r="BG5" s="140">
        <v>2</v>
      </c>
      <c r="BH5" s="140">
        <v>3</v>
      </c>
      <c r="BI5" s="140">
        <v>4</v>
      </c>
      <c r="BJ5" s="141">
        <v>5</v>
      </c>
      <c r="BK5" s="142"/>
      <c r="BL5" s="143"/>
      <c r="BM5" s="143"/>
      <c r="BN5" s="143"/>
      <c r="BO5" s="144"/>
      <c r="BP5" s="144"/>
      <c r="BQ5" s="144"/>
      <c r="BR5" s="144"/>
      <c r="BS5" s="144"/>
      <c r="BT5" s="144"/>
      <c r="BU5" s="144"/>
      <c r="BV5" s="144"/>
      <c r="BW5" s="144"/>
      <c r="BX5" s="144"/>
      <c r="BY5" s="144"/>
      <c r="BZ5" s="144"/>
      <c r="CA5" s="144"/>
      <c r="CB5" s="144"/>
      <c r="CC5" s="144"/>
      <c r="CD5" s="144"/>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row>
    <row r="6" spans="1:63" ht="15">
      <c r="A6" s="147" t="s">
        <v>174</v>
      </c>
      <c r="B6" s="148" t="s">
        <v>175</v>
      </c>
      <c r="C6" s="149"/>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1"/>
    </row>
    <row r="7" spans="1:63" ht="15">
      <c r="A7" s="147" t="s">
        <v>176</v>
      </c>
      <c r="B7" s="152" t="s">
        <v>177</v>
      </c>
      <c r="C7" s="149"/>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1"/>
    </row>
    <row r="8" spans="1:63" ht="15">
      <c r="A8" s="147"/>
      <c r="B8" s="153" t="s">
        <v>178</v>
      </c>
      <c r="C8" s="154"/>
      <c r="D8" s="155"/>
      <c r="E8" s="155"/>
      <c r="F8" s="155"/>
      <c r="G8" s="156"/>
      <c r="H8" s="154"/>
      <c r="I8" s="155"/>
      <c r="J8" s="155"/>
      <c r="K8" s="155"/>
      <c r="L8" s="156"/>
      <c r="M8" s="154"/>
      <c r="N8" s="155"/>
      <c r="O8" s="155"/>
      <c r="P8" s="155"/>
      <c r="Q8" s="156"/>
      <c r="R8" s="154"/>
      <c r="S8" s="155"/>
      <c r="T8" s="155"/>
      <c r="U8" s="155"/>
      <c r="V8" s="156"/>
      <c r="W8" s="154"/>
      <c r="X8" s="155"/>
      <c r="Y8" s="155"/>
      <c r="Z8" s="155"/>
      <c r="AA8" s="156"/>
      <c r="AB8" s="154"/>
      <c r="AC8" s="155"/>
      <c r="AD8" s="155"/>
      <c r="AE8" s="155"/>
      <c r="AF8" s="156"/>
      <c r="AG8" s="154"/>
      <c r="AH8" s="155"/>
      <c r="AI8" s="155"/>
      <c r="AJ8" s="155"/>
      <c r="AK8" s="156"/>
      <c r="AL8" s="154"/>
      <c r="AM8" s="155"/>
      <c r="AN8" s="155"/>
      <c r="AO8" s="155"/>
      <c r="AP8" s="156"/>
      <c r="AQ8" s="154"/>
      <c r="AR8" s="155"/>
      <c r="AS8" s="155"/>
      <c r="AT8" s="155"/>
      <c r="AU8" s="156"/>
      <c r="AV8" s="154"/>
      <c r="AW8" s="155"/>
      <c r="AX8" s="155"/>
      <c r="AY8" s="155"/>
      <c r="AZ8" s="156"/>
      <c r="BA8" s="154"/>
      <c r="BB8" s="155"/>
      <c r="BC8" s="155"/>
      <c r="BD8" s="155"/>
      <c r="BE8" s="156"/>
      <c r="BF8" s="154"/>
      <c r="BG8" s="155"/>
      <c r="BH8" s="155"/>
      <c r="BI8" s="155"/>
      <c r="BJ8" s="156"/>
      <c r="BK8" s="157"/>
    </row>
    <row r="9" spans="1:63" ht="15">
      <c r="A9" s="147"/>
      <c r="B9" s="153" t="s">
        <v>179</v>
      </c>
      <c r="C9" s="154"/>
      <c r="D9" s="155"/>
      <c r="E9" s="155"/>
      <c r="F9" s="155"/>
      <c r="G9" s="156"/>
      <c r="H9" s="154"/>
      <c r="I9" s="155"/>
      <c r="J9" s="155"/>
      <c r="K9" s="155"/>
      <c r="L9" s="156"/>
      <c r="M9" s="154"/>
      <c r="N9" s="155"/>
      <c r="O9" s="155"/>
      <c r="P9" s="155"/>
      <c r="Q9" s="156"/>
      <c r="R9" s="154"/>
      <c r="S9" s="155"/>
      <c r="T9" s="155"/>
      <c r="U9" s="155"/>
      <c r="V9" s="156"/>
      <c r="W9" s="154"/>
      <c r="X9" s="155"/>
      <c r="Y9" s="155"/>
      <c r="Z9" s="155"/>
      <c r="AA9" s="156"/>
      <c r="AB9" s="154"/>
      <c r="AC9" s="155"/>
      <c r="AD9" s="155"/>
      <c r="AE9" s="155"/>
      <c r="AF9" s="156"/>
      <c r="AG9" s="154"/>
      <c r="AH9" s="155"/>
      <c r="AI9" s="155"/>
      <c r="AJ9" s="155"/>
      <c r="AK9" s="156"/>
      <c r="AL9" s="154"/>
      <c r="AM9" s="155"/>
      <c r="AN9" s="155"/>
      <c r="AO9" s="155"/>
      <c r="AP9" s="156"/>
      <c r="AQ9" s="154"/>
      <c r="AR9" s="155"/>
      <c r="AS9" s="155"/>
      <c r="AT9" s="155"/>
      <c r="AU9" s="156"/>
      <c r="AV9" s="154"/>
      <c r="AW9" s="155"/>
      <c r="AX9" s="155"/>
      <c r="AY9" s="155"/>
      <c r="AZ9" s="156"/>
      <c r="BA9" s="154"/>
      <c r="BB9" s="155"/>
      <c r="BC9" s="155"/>
      <c r="BD9" s="155"/>
      <c r="BE9" s="156"/>
      <c r="BF9" s="154"/>
      <c r="BG9" s="155"/>
      <c r="BH9" s="155"/>
      <c r="BI9" s="155"/>
      <c r="BJ9" s="156"/>
      <c r="BK9" s="157"/>
    </row>
    <row r="10" spans="1:63" ht="15">
      <c r="A10" s="147" t="s">
        <v>180</v>
      </c>
      <c r="B10" s="152" t="s">
        <v>181</v>
      </c>
      <c r="C10" s="149"/>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1"/>
    </row>
    <row r="11" spans="1:63" ht="15">
      <c r="A11" s="147"/>
      <c r="B11" s="153" t="s">
        <v>178</v>
      </c>
      <c r="C11" s="154"/>
      <c r="D11" s="155"/>
      <c r="E11" s="155"/>
      <c r="F11" s="155"/>
      <c r="G11" s="156"/>
      <c r="H11" s="154"/>
      <c r="I11" s="155"/>
      <c r="J11" s="155"/>
      <c r="K11" s="155"/>
      <c r="L11" s="156"/>
      <c r="M11" s="154"/>
      <c r="N11" s="155"/>
      <c r="O11" s="155"/>
      <c r="P11" s="155"/>
      <c r="Q11" s="156"/>
      <c r="R11" s="154"/>
      <c r="S11" s="155"/>
      <c r="T11" s="155"/>
      <c r="U11" s="155"/>
      <c r="V11" s="156"/>
      <c r="W11" s="154"/>
      <c r="X11" s="155"/>
      <c r="Y11" s="155"/>
      <c r="Z11" s="155"/>
      <c r="AA11" s="156"/>
      <c r="AB11" s="154"/>
      <c r="AC11" s="155"/>
      <c r="AD11" s="155"/>
      <c r="AE11" s="155"/>
      <c r="AF11" s="156"/>
      <c r="AG11" s="154"/>
      <c r="AH11" s="155"/>
      <c r="AI11" s="155"/>
      <c r="AJ11" s="155"/>
      <c r="AK11" s="156"/>
      <c r="AL11" s="154"/>
      <c r="AM11" s="155"/>
      <c r="AN11" s="155"/>
      <c r="AO11" s="155"/>
      <c r="AP11" s="156"/>
      <c r="AQ11" s="154"/>
      <c r="AR11" s="155"/>
      <c r="AS11" s="155"/>
      <c r="AT11" s="155"/>
      <c r="AU11" s="156"/>
      <c r="AV11" s="154"/>
      <c r="AW11" s="155"/>
      <c r="AX11" s="155"/>
      <c r="AY11" s="155"/>
      <c r="AZ11" s="156"/>
      <c r="BA11" s="154"/>
      <c r="BB11" s="155"/>
      <c r="BC11" s="155"/>
      <c r="BD11" s="155"/>
      <c r="BE11" s="156"/>
      <c r="BF11" s="154"/>
      <c r="BG11" s="155"/>
      <c r="BH11" s="155"/>
      <c r="BI11" s="155"/>
      <c r="BJ11" s="156"/>
      <c r="BK11" s="157"/>
    </row>
    <row r="12" spans="1:63" ht="15">
      <c r="A12" s="147"/>
      <c r="B12" s="153" t="s">
        <v>182</v>
      </c>
      <c r="C12" s="154"/>
      <c r="D12" s="155"/>
      <c r="E12" s="155"/>
      <c r="F12" s="155"/>
      <c r="G12" s="156"/>
      <c r="H12" s="154"/>
      <c r="I12" s="155"/>
      <c r="J12" s="155"/>
      <c r="K12" s="155"/>
      <c r="L12" s="156"/>
      <c r="M12" s="154"/>
      <c r="N12" s="155"/>
      <c r="O12" s="155"/>
      <c r="P12" s="155"/>
      <c r="Q12" s="156"/>
      <c r="R12" s="154"/>
      <c r="S12" s="155"/>
      <c r="T12" s="155"/>
      <c r="U12" s="155"/>
      <c r="V12" s="156"/>
      <c r="W12" s="154"/>
      <c r="X12" s="155"/>
      <c r="Y12" s="155"/>
      <c r="Z12" s="155"/>
      <c r="AA12" s="156"/>
      <c r="AB12" s="154"/>
      <c r="AC12" s="155"/>
      <c r="AD12" s="155"/>
      <c r="AE12" s="155"/>
      <c r="AF12" s="156"/>
      <c r="AG12" s="154"/>
      <c r="AH12" s="155"/>
      <c r="AI12" s="155"/>
      <c r="AJ12" s="155"/>
      <c r="AK12" s="156"/>
      <c r="AL12" s="154"/>
      <c r="AM12" s="155"/>
      <c r="AN12" s="155"/>
      <c r="AO12" s="155"/>
      <c r="AP12" s="156"/>
      <c r="AQ12" s="154"/>
      <c r="AR12" s="155"/>
      <c r="AS12" s="155"/>
      <c r="AT12" s="155"/>
      <c r="AU12" s="156"/>
      <c r="AV12" s="154"/>
      <c r="AW12" s="155"/>
      <c r="AX12" s="155"/>
      <c r="AY12" s="155"/>
      <c r="AZ12" s="156"/>
      <c r="BA12" s="154"/>
      <c r="BB12" s="155"/>
      <c r="BC12" s="155"/>
      <c r="BD12" s="155"/>
      <c r="BE12" s="156"/>
      <c r="BF12" s="154"/>
      <c r="BG12" s="155"/>
      <c r="BH12" s="155"/>
      <c r="BI12" s="155"/>
      <c r="BJ12" s="156"/>
      <c r="BK12" s="157"/>
    </row>
    <row r="13" spans="1:63" ht="15">
      <c r="A13" s="147" t="s">
        <v>183</v>
      </c>
      <c r="B13" s="152" t="s">
        <v>184</v>
      </c>
      <c r="C13" s="149"/>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1"/>
    </row>
    <row r="14" spans="1:63" ht="15">
      <c r="A14" s="147"/>
      <c r="B14" s="153" t="s">
        <v>178</v>
      </c>
      <c r="C14" s="154"/>
      <c r="D14" s="155"/>
      <c r="E14" s="155"/>
      <c r="F14" s="155"/>
      <c r="G14" s="156"/>
      <c r="H14" s="154"/>
      <c r="I14" s="155"/>
      <c r="J14" s="155"/>
      <c r="K14" s="155"/>
      <c r="L14" s="156"/>
      <c r="M14" s="154"/>
      <c r="N14" s="155"/>
      <c r="O14" s="155"/>
      <c r="P14" s="155"/>
      <c r="Q14" s="156"/>
      <c r="R14" s="154"/>
      <c r="S14" s="155"/>
      <c r="T14" s="155"/>
      <c r="U14" s="155"/>
      <c r="V14" s="156"/>
      <c r="W14" s="154"/>
      <c r="X14" s="155"/>
      <c r="Y14" s="155"/>
      <c r="Z14" s="155"/>
      <c r="AA14" s="156"/>
      <c r="AB14" s="154"/>
      <c r="AC14" s="155"/>
      <c r="AD14" s="155"/>
      <c r="AE14" s="155"/>
      <c r="AF14" s="156"/>
      <c r="AG14" s="154"/>
      <c r="AH14" s="155"/>
      <c r="AI14" s="155"/>
      <c r="AJ14" s="155"/>
      <c r="AK14" s="156"/>
      <c r="AL14" s="154"/>
      <c r="AM14" s="155"/>
      <c r="AN14" s="155"/>
      <c r="AO14" s="155"/>
      <c r="AP14" s="156"/>
      <c r="AQ14" s="154"/>
      <c r="AR14" s="155"/>
      <c r="AS14" s="155"/>
      <c r="AT14" s="155"/>
      <c r="AU14" s="156"/>
      <c r="AV14" s="154"/>
      <c r="AW14" s="155"/>
      <c r="AX14" s="155"/>
      <c r="AY14" s="155"/>
      <c r="AZ14" s="156"/>
      <c r="BA14" s="154"/>
      <c r="BB14" s="155"/>
      <c r="BC14" s="155"/>
      <c r="BD14" s="155"/>
      <c r="BE14" s="156"/>
      <c r="BF14" s="154"/>
      <c r="BG14" s="155"/>
      <c r="BH14" s="155"/>
      <c r="BI14" s="155"/>
      <c r="BJ14" s="156"/>
      <c r="BK14" s="157"/>
    </row>
    <row r="15" spans="1:63" ht="15">
      <c r="A15" s="147"/>
      <c r="B15" s="153" t="s">
        <v>185</v>
      </c>
      <c r="C15" s="154"/>
      <c r="D15" s="155"/>
      <c r="E15" s="155"/>
      <c r="F15" s="155"/>
      <c r="G15" s="156"/>
      <c r="H15" s="154"/>
      <c r="I15" s="155"/>
      <c r="J15" s="155"/>
      <c r="K15" s="155"/>
      <c r="L15" s="156"/>
      <c r="M15" s="154"/>
      <c r="N15" s="155"/>
      <c r="O15" s="155"/>
      <c r="P15" s="155"/>
      <c r="Q15" s="156"/>
      <c r="R15" s="154"/>
      <c r="S15" s="155"/>
      <c r="T15" s="155"/>
      <c r="U15" s="155"/>
      <c r="V15" s="156"/>
      <c r="W15" s="154"/>
      <c r="X15" s="155"/>
      <c r="Y15" s="155"/>
      <c r="Z15" s="155"/>
      <c r="AA15" s="156"/>
      <c r="AB15" s="154"/>
      <c r="AC15" s="155"/>
      <c r="AD15" s="155"/>
      <c r="AE15" s="155"/>
      <c r="AF15" s="156"/>
      <c r="AG15" s="154"/>
      <c r="AH15" s="155"/>
      <c r="AI15" s="155"/>
      <c r="AJ15" s="155"/>
      <c r="AK15" s="156"/>
      <c r="AL15" s="154"/>
      <c r="AM15" s="155"/>
      <c r="AN15" s="155"/>
      <c r="AO15" s="155"/>
      <c r="AP15" s="156"/>
      <c r="AQ15" s="154"/>
      <c r="AR15" s="155"/>
      <c r="AS15" s="155"/>
      <c r="AT15" s="155"/>
      <c r="AU15" s="156"/>
      <c r="AV15" s="154"/>
      <c r="AW15" s="155"/>
      <c r="AX15" s="155"/>
      <c r="AY15" s="155"/>
      <c r="AZ15" s="156"/>
      <c r="BA15" s="154"/>
      <c r="BB15" s="155"/>
      <c r="BC15" s="155"/>
      <c r="BD15" s="155"/>
      <c r="BE15" s="156"/>
      <c r="BF15" s="154"/>
      <c r="BG15" s="155"/>
      <c r="BH15" s="155"/>
      <c r="BI15" s="155"/>
      <c r="BJ15" s="156"/>
      <c r="BK15" s="157"/>
    </row>
    <row r="16" spans="1:63" ht="15">
      <c r="A16" s="147" t="s">
        <v>186</v>
      </c>
      <c r="B16" s="152" t="s">
        <v>187</v>
      </c>
      <c r="C16" s="149"/>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1"/>
    </row>
    <row r="17" spans="1:63" ht="15">
      <c r="A17" s="147"/>
      <c r="B17" s="153" t="s">
        <v>178</v>
      </c>
      <c r="C17" s="154"/>
      <c r="D17" s="155"/>
      <c r="E17" s="155"/>
      <c r="F17" s="155"/>
      <c r="G17" s="156"/>
      <c r="H17" s="154"/>
      <c r="I17" s="155"/>
      <c r="J17" s="155"/>
      <c r="K17" s="155"/>
      <c r="L17" s="156"/>
      <c r="M17" s="154"/>
      <c r="N17" s="155"/>
      <c r="O17" s="155"/>
      <c r="P17" s="155"/>
      <c r="Q17" s="156"/>
      <c r="R17" s="154"/>
      <c r="S17" s="155"/>
      <c r="T17" s="155"/>
      <c r="U17" s="155"/>
      <c r="V17" s="156"/>
      <c r="W17" s="154"/>
      <c r="X17" s="155"/>
      <c r="Y17" s="155"/>
      <c r="Z17" s="155"/>
      <c r="AA17" s="156"/>
      <c r="AB17" s="154"/>
      <c r="AC17" s="155"/>
      <c r="AD17" s="155"/>
      <c r="AE17" s="155"/>
      <c r="AF17" s="156"/>
      <c r="AG17" s="154"/>
      <c r="AH17" s="155"/>
      <c r="AI17" s="155"/>
      <c r="AJ17" s="155"/>
      <c r="AK17" s="156"/>
      <c r="AL17" s="154"/>
      <c r="AM17" s="155"/>
      <c r="AN17" s="155"/>
      <c r="AO17" s="155"/>
      <c r="AP17" s="156"/>
      <c r="AQ17" s="154"/>
      <c r="AR17" s="155"/>
      <c r="AS17" s="155"/>
      <c r="AT17" s="155"/>
      <c r="AU17" s="156"/>
      <c r="AV17" s="154"/>
      <c r="AW17" s="155"/>
      <c r="AX17" s="155"/>
      <c r="AY17" s="155"/>
      <c r="AZ17" s="156"/>
      <c r="BA17" s="154"/>
      <c r="BB17" s="155"/>
      <c r="BC17" s="155"/>
      <c r="BD17" s="155"/>
      <c r="BE17" s="156"/>
      <c r="BF17" s="154"/>
      <c r="BG17" s="155"/>
      <c r="BH17" s="155"/>
      <c r="BI17" s="155"/>
      <c r="BJ17" s="156"/>
      <c r="BK17" s="157"/>
    </row>
    <row r="18" spans="1:63" ht="15">
      <c r="A18" s="147"/>
      <c r="B18" s="153" t="s">
        <v>188</v>
      </c>
      <c r="C18" s="154"/>
      <c r="D18" s="155"/>
      <c r="E18" s="155"/>
      <c r="F18" s="155"/>
      <c r="G18" s="156"/>
      <c r="H18" s="154"/>
      <c r="I18" s="155"/>
      <c r="J18" s="155"/>
      <c r="K18" s="155"/>
      <c r="L18" s="156"/>
      <c r="M18" s="154"/>
      <c r="N18" s="155"/>
      <c r="O18" s="155"/>
      <c r="P18" s="155"/>
      <c r="Q18" s="156"/>
      <c r="R18" s="154"/>
      <c r="S18" s="155"/>
      <c r="T18" s="155"/>
      <c r="U18" s="155"/>
      <c r="V18" s="156"/>
      <c r="W18" s="154"/>
      <c r="X18" s="155"/>
      <c r="Y18" s="155"/>
      <c r="Z18" s="155"/>
      <c r="AA18" s="156"/>
      <c r="AB18" s="154"/>
      <c r="AC18" s="155"/>
      <c r="AD18" s="155"/>
      <c r="AE18" s="155"/>
      <c r="AF18" s="156"/>
      <c r="AG18" s="154"/>
      <c r="AH18" s="155"/>
      <c r="AI18" s="155"/>
      <c r="AJ18" s="155"/>
      <c r="AK18" s="156"/>
      <c r="AL18" s="154"/>
      <c r="AM18" s="155"/>
      <c r="AN18" s="155"/>
      <c r="AO18" s="155"/>
      <c r="AP18" s="156"/>
      <c r="AQ18" s="154"/>
      <c r="AR18" s="155"/>
      <c r="AS18" s="155"/>
      <c r="AT18" s="155"/>
      <c r="AU18" s="156"/>
      <c r="AV18" s="154"/>
      <c r="AW18" s="155"/>
      <c r="AX18" s="155"/>
      <c r="AY18" s="155"/>
      <c r="AZ18" s="156"/>
      <c r="BA18" s="154"/>
      <c r="BB18" s="155"/>
      <c r="BC18" s="155"/>
      <c r="BD18" s="155"/>
      <c r="BE18" s="156"/>
      <c r="BF18" s="154"/>
      <c r="BG18" s="155"/>
      <c r="BH18" s="155"/>
      <c r="BI18" s="155"/>
      <c r="BJ18" s="156"/>
      <c r="BK18" s="157"/>
    </row>
    <row r="19" spans="1:63" ht="15">
      <c r="A19" s="147" t="s">
        <v>189</v>
      </c>
      <c r="B19" s="158" t="s">
        <v>190</v>
      </c>
      <c r="C19" s="149"/>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1"/>
    </row>
    <row r="20" spans="1:63" ht="15">
      <c r="A20" s="147"/>
      <c r="B20" s="153" t="s">
        <v>191</v>
      </c>
      <c r="C20" s="154"/>
      <c r="D20" s="155">
        <v>250.30518995632497</v>
      </c>
      <c r="E20" s="155"/>
      <c r="F20" s="155"/>
      <c r="G20" s="156"/>
      <c r="H20" s="154"/>
      <c r="I20" s="155"/>
      <c r="J20" s="159">
        <v>1002.7191295066101</v>
      </c>
      <c r="K20" s="155"/>
      <c r="L20" s="156"/>
      <c r="M20" s="154"/>
      <c r="N20" s="155"/>
      <c r="O20" s="155"/>
      <c r="P20" s="155"/>
      <c r="Q20" s="156"/>
      <c r="R20" s="154"/>
      <c r="S20" s="155"/>
      <c r="T20" s="159">
        <v>52.65736951548</v>
      </c>
      <c r="U20" s="155"/>
      <c r="V20" s="156"/>
      <c r="W20" s="154"/>
      <c r="X20" s="155"/>
      <c r="Z20" s="155"/>
      <c r="AA20" s="156"/>
      <c r="AB20" s="154"/>
      <c r="AC20" s="155"/>
      <c r="AD20" s="159">
        <v>42.1896247992</v>
      </c>
      <c r="AE20" s="155"/>
      <c r="AF20" s="156"/>
      <c r="AG20" s="154"/>
      <c r="AH20" s="155"/>
      <c r="AI20" s="155"/>
      <c r="AJ20" s="155"/>
      <c r="AK20" s="156"/>
      <c r="AL20" s="154"/>
      <c r="AM20" s="155"/>
      <c r="AN20" s="159">
        <v>4.6877360887999995</v>
      </c>
      <c r="AO20" s="155"/>
      <c r="AP20" s="156"/>
      <c r="AQ20" s="154"/>
      <c r="AR20" s="155"/>
      <c r="AS20" s="155"/>
      <c r="AT20" s="155"/>
      <c r="AU20" s="156"/>
      <c r="AV20" s="154"/>
      <c r="AW20" s="155"/>
      <c r="AX20" s="155"/>
      <c r="AY20" s="155"/>
      <c r="AZ20" s="156"/>
      <c r="BA20" s="154"/>
      <c r="BB20" s="155"/>
      <c r="BC20" s="155"/>
      <c r="BD20" s="155"/>
      <c r="BE20" s="156"/>
      <c r="BF20" s="154"/>
      <c r="BG20" s="155"/>
      <c r="BH20" s="155"/>
      <c r="BI20" s="155"/>
      <c r="BJ20" s="156"/>
      <c r="BK20" s="160">
        <f>D20+J20+T20+AD20+AN20</f>
        <v>1352.559049866415</v>
      </c>
    </row>
    <row r="21" spans="1:63" ht="15">
      <c r="A21" s="147"/>
      <c r="B21" s="153" t="s">
        <v>192</v>
      </c>
      <c r="C21" s="154"/>
      <c r="D21" s="155">
        <f>SUM(D20)</f>
        <v>250.30518995632497</v>
      </c>
      <c r="E21" s="155"/>
      <c r="F21" s="155"/>
      <c r="G21" s="156"/>
      <c r="H21" s="154"/>
      <c r="I21" s="155"/>
      <c r="J21" s="159">
        <f>SUM(J20)</f>
        <v>1002.7191295066101</v>
      </c>
      <c r="K21" s="155"/>
      <c r="L21" s="156"/>
      <c r="M21" s="154"/>
      <c r="N21" s="155"/>
      <c r="O21" s="155"/>
      <c r="P21" s="155"/>
      <c r="Q21" s="156"/>
      <c r="R21" s="154"/>
      <c r="S21" s="155"/>
      <c r="T21" s="159">
        <f>SUM(T20)</f>
        <v>52.65736951548</v>
      </c>
      <c r="U21" s="155"/>
      <c r="V21" s="156"/>
      <c r="W21" s="154"/>
      <c r="X21" s="155"/>
      <c r="Y21" s="155"/>
      <c r="Z21" s="155"/>
      <c r="AA21" s="156"/>
      <c r="AB21" s="154"/>
      <c r="AC21" s="155"/>
      <c r="AD21" s="159">
        <f>SUM(AD20)</f>
        <v>42.1896247992</v>
      </c>
      <c r="AE21" s="155"/>
      <c r="AF21" s="156"/>
      <c r="AG21" s="154"/>
      <c r="AH21" s="155"/>
      <c r="AI21" s="155"/>
      <c r="AJ21" s="155"/>
      <c r="AK21" s="156"/>
      <c r="AL21" s="154"/>
      <c r="AM21" s="155"/>
      <c r="AN21" s="159">
        <f>SUM(AN20)</f>
        <v>4.6877360887999995</v>
      </c>
      <c r="AO21" s="155"/>
      <c r="AP21" s="156"/>
      <c r="AQ21" s="154"/>
      <c r="AR21" s="155"/>
      <c r="AS21" s="155"/>
      <c r="AT21" s="155"/>
      <c r="AU21" s="156"/>
      <c r="AV21" s="154"/>
      <c r="AW21" s="155"/>
      <c r="AX21" s="155"/>
      <c r="AY21" s="155"/>
      <c r="AZ21" s="156"/>
      <c r="BA21" s="154"/>
      <c r="BB21" s="155"/>
      <c r="BC21" s="155"/>
      <c r="BD21" s="155"/>
      <c r="BE21" s="156"/>
      <c r="BF21" s="154"/>
      <c r="BG21" s="155"/>
      <c r="BH21" s="155"/>
      <c r="BI21" s="155"/>
      <c r="BJ21" s="156"/>
      <c r="BK21" s="160">
        <f>D21+J21+T21+AD21+AN21</f>
        <v>1352.559049866415</v>
      </c>
    </row>
    <row r="22" spans="1:63" ht="15">
      <c r="A22" s="147" t="s">
        <v>193</v>
      </c>
      <c r="B22" s="152" t="s">
        <v>194</v>
      </c>
      <c r="C22" s="149"/>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1"/>
    </row>
    <row r="23" spans="1:63" ht="15">
      <c r="A23" s="147"/>
      <c r="B23" s="153" t="s">
        <v>178</v>
      </c>
      <c r="C23" s="154"/>
      <c r="D23" s="155"/>
      <c r="E23" s="155"/>
      <c r="F23" s="155"/>
      <c r="G23" s="156"/>
      <c r="H23" s="154"/>
      <c r="I23" s="155"/>
      <c r="J23" s="155"/>
      <c r="K23" s="155"/>
      <c r="L23" s="156"/>
      <c r="M23" s="154"/>
      <c r="N23" s="155"/>
      <c r="O23" s="155"/>
      <c r="P23" s="155"/>
      <c r="Q23" s="156"/>
      <c r="R23" s="154"/>
      <c r="S23" s="155"/>
      <c r="T23" s="155"/>
      <c r="U23" s="155"/>
      <c r="V23" s="156"/>
      <c r="W23" s="154"/>
      <c r="X23" s="155"/>
      <c r="Y23" s="155"/>
      <c r="Z23" s="155"/>
      <c r="AA23" s="156"/>
      <c r="AB23" s="154"/>
      <c r="AC23" s="155"/>
      <c r="AD23" s="155"/>
      <c r="AE23" s="155"/>
      <c r="AF23" s="156"/>
      <c r="AG23" s="154"/>
      <c r="AH23" s="155"/>
      <c r="AI23" s="155"/>
      <c r="AJ23" s="155"/>
      <c r="AK23" s="156"/>
      <c r="AL23" s="154"/>
      <c r="AM23" s="155"/>
      <c r="AN23" s="155"/>
      <c r="AO23" s="155"/>
      <c r="AP23" s="156"/>
      <c r="AQ23" s="154"/>
      <c r="AR23" s="155"/>
      <c r="AS23" s="155"/>
      <c r="AT23" s="155"/>
      <c r="AU23" s="156"/>
      <c r="AV23" s="154"/>
      <c r="AW23" s="155"/>
      <c r="AX23" s="155"/>
      <c r="AY23" s="155"/>
      <c r="AZ23" s="156"/>
      <c r="BA23" s="154"/>
      <c r="BB23" s="155"/>
      <c r="BC23" s="155"/>
      <c r="BD23" s="155"/>
      <c r="BE23" s="156"/>
      <c r="BF23" s="154"/>
      <c r="BG23" s="155"/>
      <c r="BH23" s="155"/>
      <c r="BI23" s="155"/>
      <c r="BJ23" s="156"/>
      <c r="BK23" s="157"/>
    </row>
    <row r="24" spans="1:63" ht="15">
      <c r="A24" s="147"/>
      <c r="B24" s="153" t="s">
        <v>195</v>
      </c>
      <c r="C24" s="154"/>
      <c r="D24" s="155"/>
      <c r="E24" s="155"/>
      <c r="F24" s="155"/>
      <c r="G24" s="156"/>
      <c r="H24" s="154"/>
      <c r="I24" s="155"/>
      <c r="J24" s="155"/>
      <c r="K24" s="155"/>
      <c r="L24" s="156"/>
      <c r="M24" s="154"/>
      <c r="N24" s="155"/>
      <c r="O24" s="155"/>
      <c r="P24" s="155"/>
      <c r="Q24" s="156"/>
      <c r="R24" s="154"/>
      <c r="S24" s="155"/>
      <c r="T24" s="155"/>
      <c r="U24" s="155"/>
      <c r="V24" s="156"/>
      <c r="W24" s="154"/>
      <c r="X24" s="155"/>
      <c r="Y24" s="155"/>
      <c r="Z24" s="155"/>
      <c r="AA24" s="156"/>
      <c r="AB24" s="154"/>
      <c r="AC24" s="155"/>
      <c r="AD24" s="155"/>
      <c r="AE24" s="155"/>
      <c r="AF24" s="156"/>
      <c r="AG24" s="154"/>
      <c r="AH24" s="155"/>
      <c r="AI24" s="155"/>
      <c r="AJ24" s="155"/>
      <c r="AK24" s="156"/>
      <c r="AL24" s="154"/>
      <c r="AM24" s="155"/>
      <c r="AN24" s="155"/>
      <c r="AO24" s="155"/>
      <c r="AP24" s="156"/>
      <c r="AQ24" s="154"/>
      <c r="AR24" s="155"/>
      <c r="AS24" s="155"/>
      <c r="AT24" s="155"/>
      <c r="AU24" s="156"/>
      <c r="AV24" s="154"/>
      <c r="AW24" s="155"/>
      <c r="AX24" s="155"/>
      <c r="AY24" s="155"/>
      <c r="AZ24" s="156"/>
      <c r="BA24" s="154"/>
      <c r="BB24" s="155"/>
      <c r="BC24" s="155"/>
      <c r="BD24" s="155"/>
      <c r="BE24" s="156"/>
      <c r="BF24" s="154"/>
      <c r="BG24" s="155"/>
      <c r="BH24" s="155"/>
      <c r="BI24" s="155"/>
      <c r="BJ24" s="156"/>
      <c r="BK24" s="157"/>
    </row>
    <row r="25" spans="1:63" ht="15">
      <c r="A25" s="147"/>
      <c r="B25" s="161" t="s">
        <v>196</v>
      </c>
      <c r="C25" s="154"/>
      <c r="D25" s="155"/>
      <c r="E25" s="155"/>
      <c r="F25" s="155"/>
      <c r="G25" s="156"/>
      <c r="H25" s="154"/>
      <c r="I25" s="155"/>
      <c r="J25" s="155"/>
      <c r="K25" s="155"/>
      <c r="L25" s="156"/>
      <c r="M25" s="154"/>
      <c r="N25" s="155"/>
      <c r="O25" s="155"/>
      <c r="P25" s="155"/>
      <c r="Q25" s="156"/>
      <c r="R25" s="154"/>
      <c r="S25" s="155"/>
      <c r="T25" s="155"/>
      <c r="U25" s="155"/>
      <c r="V25" s="156"/>
      <c r="W25" s="154"/>
      <c r="X25" s="155"/>
      <c r="Y25" s="155"/>
      <c r="Z25" s="155"/>
      <c r="AA25" s="156"/>
      <c r="AB25" s="154"/>
      <c r="AC25" s="155"/>
      <c r="AD25" s="155"/>
      <c r="AE25" s="155"/>
      <c r="AF25" s="156"/>
      <c r="AG25" s="154"/>
      <c r="AH25" s="155"/>
      <c r="AI25" s="155"/>
      <c r="AJ25" s="155"/>
      <c r="AK25" s="156"/>
      <c r="AL25" s="154"/>
      <c r="AM25" s="155"/>
      <c r="AN25" s="155"/>
      <c r="AO25" s="155"/>
      <c r="AP25" s="156"/>
      <c r="AQ25" s="154"/>
      <c r="AR25" s="155"/>
      <c r="AS25" s="155"/>
      <c r="AT25" s="155"/>
      <c r="AU25" s="156"/>
      <c r="AV25" s="154"/>
      <c r="AW25" s="155"/>
      <c r="AX25" s="155"/>
      <c r="AY25" s="155"/>
      <c r="AZ25" s="156"/>
      <c r="BA25" s="154"/>
      <c r="BB25" s="155"/>
      <c r="BC25" s="155"/>
      <c r="BD25" s="155"/>
      <c r="BE25" s="156"/>
      <c r="BF25" s="154"/>
      <c r="BG25" s="155"/>
      <c r="BH25" s="155"/>
      <c r="BI25" s="155"/>
      <c r="BJ25" s="156"/>
      <c r="BK25" s="157"/>
    </row>
    <row r="26" spans="1:63" ht="3.75" customHeight="1">
      <c r="A26" s="147"/>
      <c r="B26" s="162"/>
      <c r="C26" s="149"/>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1"/>
    </row>
    <row r="27" spans="1:63" ht="15">
      <c r="A27" s="147" t="s">
        <v>197</v>
      </c>
      <c r="B27" s="148" t="s">
        <v>198</v>
      </c>
      <c r="C27" s="149"/>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1"/>
    </row>
    <row r="28" spans="1:63" s="166" customFormat="1" ht="15">
      <c r="A28" s="147" t="s">
        <v>176</v>
      </c>
      <c r="B28" s="152" t="s">
        <v>199</v>
      </c>
      <c r="C28" s="163"/>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5"/>
    </row>
    <row r="29" spans="1:63" s="166" customFormat="1" ht="15">
      <c r="A29" s="147"/>
      <c r="B29" s="153" t="s">
        <v>178</v>
      </c>
      <c r="C29" s="167"/>
      <c r="D29" s="168"/>
      <c r="E29" s="168"/>
      <c r="F29" s="168"/>
      <c r="G29" s="169"/>
      <c r="H29" s="167"/>
      <c r="I29" s="168"/>
      <c r="J29" s="168"/>
      <c r="K29" s="168"/>
      <c r="L29" s="169"/>
      <c r="M29" s="167"/>
      <c r="N29" s="168"/>
      <c r="O29" s="168"/>
      <c r="P29" s="168"/>
      <c r="Q29" s="169"/>
      <c r="R29" s="167"/>
      <c r="S29" s="168"/>
      <c r="T29" s="168"/>
      <c r="U29" s="168"/>
      <c r="V29" s="169"/>
      <c r="W29" s="167"/>
      <c r="X29" s="168"/>
      <c r="Y29" s="168"/>
      <c r="Z29" s="168"/>
      <c r="AA29" s="169"/>
      <c r="AB29" s="167"/>
      <c r="AC29" s="168"/>
      <c r="AD29" s="168"/>
      <c r="AE29" s="168"/>
      <c r="AF29" s="169"/>
      <c r="AG29" s="167"/>
      <c r="AH29" s="168"/>
      <c r="AI29" s="168"/>
      <c r="AJ29" s="168"/>
      <c r="AK29" s="169"/>
      <c r="AL29" s="167"/>
      <c r="AM29" s="168"/>
      <c r="AN29" s="168"/>
      <c r="AO29" s="168"/>
      <c r="AP29" s="169"/>
      <c r="AQ29" s="167"/>
      <c r="AR29" s="168"/>
      <c r="AS29" s="168"/>
      <c r="AT29" s="168"/>
      <c r="AU29" s="169"/>
      <c r="AV29" s="167"/>
      <c r="AW29" s="168"/>
      <c r="AX29" s="168"/>
      <c r="AY29" s="168"/>
      <c r="AZ29" s="169"/>
      <c r="BA29" s="167"/>
      <c r="BB29" s="168"/>
      <c r="BC29" s="168"/>
      <c r="BD29" s="168"/>
      <c r="BE29" s="169"/>
      <c r="BF29" s="167"/>
      <c r="BG29" s="168"/>
      <c r="BH29" s="168"/>
      <c r="BI29" s="168"/>
      <c r="BJ29" s="169"/>
      <c r="BK29" s="147"/>
    </row>
    <row r="30" spans="1:63" s="166" customFormat="1" ht="15">
      <c r="A30" s="147"/>
      <c r="B30" s="153" t="s">
        <v>179</v>
      </c>
      <c r="C30" s="167"/>
      <c r="D30" s="168"/>
      <c r="E30" s="168"/>
      <c r="F30" s="168"/>
      <c r="G30" s="169"/>
      <c r="H30" s="167"/>
      <c r="I30" s="168"/>
      <c r="J30" s="168"/>
      <c r="K30" s="168"/>
      <c r="L30" s="169"/>
      <c r="M30" s="167"/>
      <c r="N30" s="168"/>
      <c r="O30" s="168"/>
      <c r="P30" s="168"/>
      <c r="Q30" s="169"/>
      <c r="R30" s="167"/>
      <c r="S30" s="168"/>
      <c r="T30" s="168"/>
      <c r="U30" s="168"/>
      <c r="V30" s="169"/>
      <c r="W30" s="167"/>
      <c r="X30" s="168"/>
      <c r="Y30" s="168"/>
      <c r="Z30" s="168"/>
      <c r="AA30" s="169"/>
      <c r="AB30" s="167"/>
      <c r="AC30" s="168"/>
      <c r="AD30" s="168"/>
      <c r="AE30" s="168"/>
      <c r="AF30" s="169"/>
      <c r="AG30" s="167"/>
      <c r="AH30" s="168"/>
      <c r="AI30" s="168"/>
      <c r="AJ30" s="168"/>
      <c r="AK30" s="169"/>
      <c r="AL30" s="167"/>
      <c r="AM30" s="168"/>
      <c r="AN30" s="168"/>
      <c r="AO30" s="168"/>
      <c r="AP30" s="169"/>
      <c r="AQ30" s="167"/>
      <c r="AR30" s="168"/>
      <c r="AS30" s="168"/>
      <c r="AT30" s="168"/>
      <c r="AU30" s="169"/>
      <c r="AV30" s="167"/>
      <c r="AW30" s="168"/>
      <c r="AX30" s="168"/>
      <c r="AY30" s="168"/>
      <c r="AZ30" s="169"/>
      <c r="BA30" s="167"/>
      <c r="BB30" s="168"/>
      <c r="BC30" s="168"/>
      <c r="BD30" s="168"/>
      <c r="BE30" s="169"/>
      <c r="BF30" s="167"/>
      <c r="BG30" s="168"/>
      <c r="BH30" s="168"/>
      <c r="BI30" s="168"/>
      <c r="BJ30" s="169"/>
      <c r="BK30" s="147"/>
    </row>
    <row r="31" spans="1:63" ht="15">
      <c r="A31" s="147" t="s">
        <v>180</v>
      </c>
      <c r="B31" s="152" t="s">
        <v>200</v>
      </c>
      <c r="C31" s="149"/>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1"/>
    </row>
    <row r="32" spans="1:63" ht="15">
      <c r="A32" s="147"/>
      <c r="B32" s="153" t="s">
        <v>178</v>
      </c>
      <c r="C32" s="154"/>
      <c r="D32" s="155"/>
      <c r="E32" s="155"/>
      <c r="F32" s="155"/>
      <c r="G32" s="156"/>
      <c r="H32" s="154"/>
      <c r="I32" s="155"/>
      <c r="J32" s="155"/>
      <c r="K32" s="155"/>
      <c r="L32" s="156"/>
      <c r="M32" s="154"/>
      <c r="N32" s="155"/>
      <c r="O32" s="155"/>
      <c r="P32" s="155"/>
      <c r="Q32" s="156"/>
      <c r="R32" s="154"/>
      <c r="S32" s="155"/>
      <c r="T32" s="155"/>
      <c r="U32" s="155"/>
      <c r="V32" s="156"/>
      <c r="W32" s="154"/>
      <c r="X32" s="155"/>
      <c r="Y32" s="155"/>
      <c r="Z32" s="155"/>
      <c r="AA32" s="156"/>
      <c r="AB32" s="154"/>
      <c r="AC32" s="155"/>
      <c r="AD32" s="155"/>
      <c r="AE32" s="155"/>
      <c r="AF32" s="156"/>
      <c r="AG32" s="154"/>
      <c r="AH32" s="155"/>
      <c r="AI32" s="155"/>
      <c r="AJ32" s="155"/>
      <c r="AK32" s="156"/>
      <c r="AL32" s="154"/>
      <c r="AM32" s="155"/>
      <c r="AN32" s="155"/>
      <c r="AO32" s="155"/>
      <c r="AP32" s="156"/>
      <c r="AQ32" s="154"/>
      <c r="AR32" s="155"/>
      <c r="AS32" s="155"/>
      <c r="AT32" s="155"/>
      <c r="AU32" s="156"/>
      <c r="AV32" s="154"/>
      <c r="AW32" s="155"/>
      <c r="AX32" s="155"/>
      <c r="AY32" s="155"/>
      <c r="AZ32" s="156"/>
      <c r="BA32" s="154"/>
      <c r="BB32" s="155"/>
      <c r="BC32" s="155"/>
      <c r="BD32" s="155"/>
      <c r="BE32" s="156"/>
      <c r="BF32" s="154"/>
      <c r="BG32" s="155"/>
      <c r="BH32" s="155"/>
      <c r="BI32" s="155"/>
      <c r="BJ32" s="156"/>
      <c r="BK32" s="157"/>
    </row>
    <row r="33" spans="1:63" ht="15">
      <c r="A33" s="147"/>
      <c r="B33" s="153" t="s">
        <v>182</v>
      </c>
      <c r="C33" s="154"/>
      <c r="D33" s="155"/>
      <c r="E33" s="155"/>
      <c r="F33" s="155"/>
      <c r="G33" s="156"/>
      <c r="H33" s="154"/>
      <c r="I33" s="155"/>
      <c r="J33" s="155"/>
      <c r="K33" s="155"/>
      <c r="L33" s="156"/>
      <c r="M33" s="154"/>
      <c r="N33" s="155"/>
      <c r="O33" s="155"/>
      <c r="P33" s="155"/>
      <c r="Q33" s="156"/>
      <c r="R33" s="154"/>
      <c r="S33" s="155"/>
      <c r="T33" s="155"/>
      <c r="U33" s="155"/>
      <c r="V33" s="156"/>
      <c r="W33" s="154"/>
      <c r="X33" s="155"/>
      <c r="Y33" s="155"/>
      <c r="Z33" s="155"/>
      <c r="AA33" s="156"/>
      <c r="AB33" s="154"/>
      <c r="AC33" s="155"/>
      <c r="AD33" s="155"/>
      <c r="AE33" s="155"/>
      <c r="AF33" s="156"/>
      <c r="AG33" s="154"/>
      <c r="AH33" s="155"/>
      <c r="AI33" s="155"/>
      <c r="AJ33" s="155"/>
      <c r="AK33" s="156"/>
      <c r="AL33" s="154"/>
      <c r="AM33" s="155"/>
      <c r="AN33" s="155"/>
      <c r="AO33" s="155"/>
      <c r="AP33" s="156"/>
      <c r="AQ33" s="154"/>
      <c r="AR33" s="155"/>
      <c r="AS33" s="155"/>
      <c r="AT33" s="155"/>
      <c r="AU33" s="156"/>
      <c r="AV33" s="154"/>
      <c r="AW33" s="155"/>
      <c r="AX33" s="155"/>
      <c r="AY33" s="155"/>
      <c r="AZ33" s="156"/>
      <c r="BA33" s="154"/>
      <c r="BB33" s="155"/>
      <c r="BC33" s="155"/>
      <c r="BD33" s="155"/>
      <c r="BE33" s="156"/>
      <c r="BF33" s="154"/>
      <c r="BG33" s="155"/>
      <c r="BH33" s="155"/>
      <c r="BI33" s="155"/>
      <c r="BJ33" s="156"/>
      <c r="BK33" s="157"/>
    </row>
    <row r="34" spans="1:63" ht="15">
      <c r="A34" s="147"/>
      <c r="B34" s="161" t="s">
        <v>201</v>
      </c>
      <c r="C34" s="154"/>
      <c r="D34" s="155"/>
      <c r="E34" s="155"/>
      <c r="F34" s="155"/>
      <c r="G34" s="156"/>
      <c r="H34" s="154"/>
      <c r="I34" s="155"/>
      <c r="J34" s="155"/>
      <c r="K34" s="155"/>
      <c r="L34" s="156"/>
      <c r="M34" s="154"/>
      <c r="N34" s="155"/>
      <c r="O34" s="155"/>
      <c r="P34" s="155"/>
      <c r="Q34" s="156"/>
      <c r="R34" s="154"/>
      <c r="S34" s="155"/>
      <c r="T34" s="155"/>
      <c r="U34" s="155"/>
      <c r="V34" s="156"/>
      <c r="W34" s="154"/>
      <c r="X34" s="155"/>
      <c r="Y34" s="155"/>
      <c r="Z34" s="155"/>
      <c r="AA34" s="156"/>
      <c r="AB34" s="154"/>
      <c r="AC34" s="155"/>
      <c r="AD34" s="155"/>
      <c r="AE34" s="155"/>
      <c r="AF34" s="156"/>
      <c r="AG34" s="154"/>
      <c r="AH34" s="155"/>
      <c r="AI34" s="155"/>
      <c r="AJ34" s="155"/>
      <c r="AK34" s="156"/>
      <c r="AL34" s="154"/>
      <c r="AM34" s="155"/>
      <c r="AN34" s="155"/>
      <c r="AO34" s="155"/>
      <c r="AP34" s="156"/>
      <c r="AQ34" s="154"/>
      <c r="AR34" s="155"/>
      <c r="AS34" s="155"/>
      <c r="AT34" s="155"/>
      <c r="AU34" s="156"/>
      <c r="AV34" s="154"/>
      <c r="AW34" s="155"/>
      <c r="AX34" s="155"/>
      <c r="AY34" s="155"/>
      <c r="AZ34" s="156"/>
      <c r="BA34" s="154"/>
      <c r="BB34" s="155"/>
      <c r="BC34" s="155"/>
      <c r="BD34" s="155"/>
      <c r="BE34" s="156"/>
      <c r="BF34" s="154"/>
      <c r="BG34" s="155"/>
      <c r="BH34" s="155"/>
      <c r="BI34" s="155"/>
      <c r="BJ34" s="156"/>
      <c r="BK34" s="157"/>
    </row>
    <row r="35" spans="1:63" ht="3" customHeight="1">
      <c r="A35" s="147"/>
      <c r="B35" s="152"/>
      <c r="C35" s="149"/>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1"/>
    </row>
    <row r="36" spans="1:63" ht="15">
      <c r="A36" s="147" t="s">
        <v>202</v>
      </c>
      <c r="B36" s="148" t="s">
        <v>203</v>
      </c>
      <c r="C36" s="149"/>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1"/>
    </row>
    <row r="37" spans="1:63" ht="15">
      <c r="A37" s="147" t="s">
        <v>176</v>
      </c>
      <c r="B37" s="152" t="s">
        <v>204</v>
      </c>
      <c r="C37" s="149"/>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1"/>
    </row>
    <row r="38" spans="1:63" ht="15">
      <c r="A38" s="147"/>
      <c r="B38" s="153" t="s">
        <v>178</v>
      </c>
      <c r="C38" s="154"/>
      <c r="D38" s="155"/>
      <c r="E38" s="155"/>
      <c r="F38" s="155"/>
      <c r="G38" s="156"/>
      <c r="H38" s="154"/>
      <c r="I38" s="155"/>
      <c r="J38" s="155"/>
      <c r="K38" s="155"/>
      <c r="L38" s="156"/>
      <c r="M38" s="154"/>
      <c r="N38" s="155"/>
      <c r="O38" s="155"/>
      <c r="P38" s="155"/>
      <c r="Q38" s="156"/>
      <c r="R38" s="154"/>
      <c r="S38" s="155"/>
      <c r="T38" s="155"/>
      <c r="U38" s="155"/>
      <c r="V38" s="156"/>
      <c r="W38" s="154"/>
      <c r="X38" s="155"/>
      <c r="Y38" s="155"/>
      <c r="Z38" s="155"/>
      <c r="AA38" s="156"/>
      <c r="AB38" s="154"/>
      <c r="AC38" s="155"/>
      <c r="AD38" s="155"/>
      <c r="AE38" s="155"/>
      <c r="AF38" s="156"/>
      <c r="AG38" s="154"/>
      <c r="AH38" s="155"/>
      <c r="AI38" s="155"/>
      <c r="AJ38" s="155"/>
      <c r="AK38" s="156"/>
      <c r="AL38" s="154"/>
      <c r="AM38" s="155"/>
      <c r="AN38" s="155"/>
      <c r="AO38" s="155"/>
      <c r="AP38" s="156"/>
      <c r="AQ38" s="154"/>
      <c r="AR38" s="155"/>
      <c r="AS38" s="155"/>
      <c r="AT38" s="155"/>
      <c r="AU38" s="156"/>
      <c r="AV38" s="154"/>
      <c r="AW38" s="155"/>
      <c r="AX38" s="155"/>
      <c r="AY38" s="155"/>
      <c r="AZ38" s="156"/>
      <c r="BA38" s="154"/>
      <c r="BB38" s="155"/>
      <c r="BC38" s="155"/>
      <c r="BD38" s="155"/>
      <c r="BE38" s="156"/>
      <c r="BF38" s="154"/>
      <c r="BG38" s="155"/>
      <c r="BH38" s="155"/>
      <c r="BI38" s="155"/>
      <c r="BJ38" s="156"/>
      <c r="BK38" s="157"/>
    </row>
    <row r="39" spans="1:63" ht="15">
      <c r="A39" s="147"/>
      <c r="B39" s="161" t="s">
        <v>205</v>
      </c>
      <c r="C39" s="154"/>
      <c r="D39" s="155"/>
      <c r="E39" s="155"/>
      <c r="F39" s="155"/>
      <c r="G39" s="156"/>
      <c r="H39" s="154"/>
      <c r="I39" s="155"/>
      <c r="J39" s="155"/>
      <c r="K39" s="155"/>
      <c r="L39" s="156"/>
      <c r="M39" s="154"/>
      <c r="N39" s="155"/>
      <c r="O39" s="155"/>
      <c r="P39" s="155"/>
      <c r="Q39" s="156"/>
      <c r="R39" s="154"/>
      <c r="S39" s="155"/>
      <c r="T39" s="155"/>
      <c r="U39" s="155"/>
      <c r="V39" s="156"/>
      <c r="W39" s="154"/>
      <c r="X39" s="155"/>
      <c r="Y39" s="155"/>
      <c r="Z39" s="155"/>
      <c r="AA39" s="156"/>
      <c r="AB39" s="154"/>
      <c r="AC39" s="155"/>
      <c r="AD39" s="155"/>
      <c r="AE39" s="155"/>
      <c r="AF39" s="156"/>
      <c r="AG39" s="154"/>
      <c r="AH39" s="155"/>
      <c r="AI39" s="155"/>
      <c r="AJ39" s="155"/>
      <c r="AK39" s="156"/>
      <c r="AL39" s="154"/>
      <c r="AM39" s="155"/>
      <c r="AN39" s="155"/>
      <c r="AO39" s="155"/>
      <c r="AP39" s="156"/>
      <c r="AQ39" s="154"/>
      <c r="AR39" s="155"/>
      <c r="AS39" s="155"/>
      <c r="AT39" s="155"/>
      <c r="AU39" s="156"/>
      <c r="AV39" s="154"/>
      <c r="AW39" s="155"/>
      <c r="AX39" s="155"/>
      <c r="AY39" s="155"/>
      <c r="AZ39" s="156"/>
      <c r="BA39" s="154"/>
      <c r="BB39" s="155"/>
      <c r="BC39" s="155"/>
      <c r="BD39" s="155"/>
      <c r="BE39" s="156"/>
      <c r="BF39" s="154"/>
      <c r="BG39" s="155"/>
      <c r="BH39" s="155"/>
      <c r="BI39" s="155"/>
      <c r="BJ39" s="156"/>
      <c r="BK39" s="157"/>
    </row>
    <row r="40" spans="1:63" ht="2.25" customHeight="1">
      <c r="A40" s="147"/>
      <c r="B40" s="152"/>
      <c r="C40" s="149"/>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1"/>
    </row>
    <row r="41" spans="1:63" ht="15">
      <c r="A41" s="147" t="s">
        <v>206</v>
      </c>
      <c r="B41" s="148" t="s">
        <v>207</v>
      </c>
      <c r="C41" s="149"/>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1"/>
    </row>
    <row r="42" spans="1:63" ht="15">
      <c r="A42" s="147" t="s">
        <v>176</v>
      </c>
      <c r="B42" s="152" t="s">
        <v>208</v>
      </c>
      <c r="C42" s="149"/>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1"/>
    </row>
    <row r="43" spans="1:63" ht="15">
      <c r="A43" s="147"/>
      <c r="B43" s="153" t="s">
        <v>178</v>
      </c>
      <c r="C43" s="154"/>
      <c r="D43" s="155"/>
      <c r="E43" s="155"/>
      <c r="F43" s="155"/>
      <c r="G43" s="156"/>
      <c r="H43" s="154"/>
      <c r="I43" s="155"/>
      <c r="J43" s="155"/>
      <c r="K43" s="155"/>
      <c r="L43" s="156"/>
      <c r="M43" s="154"/>
      <c r="N43" s="155"/>
      <c r="O43" s="155"/>
      <c r="P43" s="155"/>
      <c r="Q43" s="156"/>
      <c r="R43" s="154"/>
      <c r="S43" s="155"/>
      <c r="T43" s="155"/>
      <c r="U43" s="155"/>
      <c r="V43" s="156"/>
      <c r="W43" s="154"/>
      <c r="X43" s="155"/>
      <c r="Y43" s="155"/>
      <c r="Z43" s="155"/>
      <c r="AA43" s="156"/>
      <c r="AB43" s="154"/>
      <c r="AC43" s="155"/>
      <c r="AD43" s="155"/>
      <c r="AE43" s="155"/>
      <c r="AF43" s="156"/>
      <c r="AG43" s="154"/>
      <c r="AH43" s="155"/>
      <c r="AI43" s="155"/>
      <c r="AJ43" s="155"/>
      <c r="AK43" s="156"/>
      <c r="AL43" s="154"/>
      <c r="AM43" s="155"/>
      <c r="AN43" s="155"/>
      <c r="AO43" s="155"/>
      <c r="AP43" s="156"/>
      <c r="AQ43" s="154"/>
      <c r="AR43" s="155"/>
      <c r="AS43" s="155"/>
      <c r="AT43" s="155"/>
      <c r="AU43" s="156"/>
      <c r="AV43" s="154"/>
      <c r="AW43" s="155"/>
      <c r="AX43" s="155"/>
      <c r="AY43" s="155"/>
      <c r="AZ43" s="156"/>
      <c r="BA43" s="154"/>
      <c r="BB43" s="155"/>
      <c r="BC43" s="155"/>
      <c r="BD43" s="155"/>
      <c r="BE43" s="156"/>
      <c r="BF43" s="154"/>
      <c r="BG43" s="155"/>
      <c r="BH43" s="155"/>
      <c r="BI43" s="155"/>
      <c r="BJ43" s="156"/>
      <c r="BK43" s="157"/>
    </row>
    <row r="44" spans="1:63" ht="15">
      <c r="A44" s="147"/>
      <c r="B44" s="153" t="s">
        <v>179</v>
      </c>
      <c r="C44" s="154"/>
      <c r="D44" s="155"/>
      <c r="E44" s="155"/>
      <c r="F44" s="155"/>
      <c r="G44" s="156"/>
      <c r="H44" s="154"/>
      <c r="I44" s="155"/>
      <c r="J44" s="155"/>
      <c r="K44" s="155"/>
      <c r="L44" s="156"/>
      <c r="M44" s="154"/>
      <c r="N44" s="155"/>
      <c r="O44" s="155"/>
      <c r="P44" s="155"/>
      <c r="Q44" s="156"/>
      <c r="R44" s="154"/>
      <c r="S44" s="155"/>
      <c r="T44" s="155"/>
      <c r="U44" s="155"/>
      <c r="V44" s="156"/>
      <c r="W44" s="154"/>
      <c r="X44" s="155"/>
      <c r="Y44" s="155"/>
      <c r="Z44" s="155"/>
      <c r="AA44" s="156"/>
      <c r="AB44" s="154"/>
      <c r="AC44" s="155"/>
      <c r="AD44" s="155"/>
      <c r="AE44" s="155"/>
      <c r="AF44" s="156"/>
      <c r="AG44" s="154"/>
      <c r="AH44" s="155"/>
      <c r="AI44" s="155"/>
      <c r="AJ44" s="155"/>
      <c r="AK44" s="156"/>
      <c r="AL44" s="154"/>
      <c r="AM44" s="155"/>
      <c r="AN44" s="155"/>
      <c r="AO44" s="155"/>
      <c r="AP44" s="156"/>
      <c r="AQ44" s="154"/>
      <c r="AR44" s="155"/>
      <c r="AS44" s="155"/>
      <c r="AT44" s="155"/>
      <c r="AU44" s="156"/>
      <c r="AV44" s="154"/>
      <c r="AW44" s="155"/>
      <c r="AX44" s="155"/>
      <c r="AY44" s="155"/>
      <c r="AZ44" s="156"/>
      <c r="BA44" s="154"/>
      <c r="BB44" s="155"/>
      <c r="BC44" s="155"/>
      <c r="BD44" s="155"/>
      <c r="BE44" s="156"/>
      <c r="BF44" s="154"/>
      <c r="BG44" s="155"/>
      <c r="BH44" s="155"/>
      <c r="BI44" s="155"/>
      <c r="BJ44" s="156"/>
      <c r="BK44" s="157"/>
    </row>
    <row r="45" spans="1:63" ht="15">
      <c r="A45" s="147" t="s">
        <v>180</v>
      </c>
      <c r="B45" s="152" t="s">
        <v>209</v>
      </c>
      <c r="C45" s="149"/>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1"/>
    </row>
    <row r="46" spans="1:63" ht="15">
      <c r="A46" s="147"/>
      <c r="B46" s="153" t="s">
        <v>178</v>
      </c>
      <c r="C46" s="154"/>
      <c r="D46" s="155"/>
      <c r="E46" s="155"/>
      <c r="F46" s="155"/>
      <c r="G46" s="156"/>
      <c r="H46" s="154"/>
      <c r="I46" s="155"/>
      <c r="J46" s="155"/>
      <c r="K46" s="155"/>
      <c r="L46" s="156"/>
      <c r="M46" s="154"/>
      <c r="N46" s="155"/>
      <c r="O46" s="155"/>
      <c r="P46" s="155"/>
      <c r="Q46" s="156"/>
      <c r="R46" s="154"/>
      <c r="S46" s="155"/>
      <c r="T46" s="155"/>
      <c r="U46" s="155"/>
      <c r="V46" s="156"/>
      <c r="W46" s="154"/>
      <c r="X46" s="155"/>
      <c r="Y46" s="155"/>
      <c r="Z46" s="155"/>
      <c r="AA46" s="156"/>
      <c r="AB46" s="154"/>
      <c r="AC46" s="155"/>
      <c r="AD46" s="155"/>
      <c r="AE46" s="155"/>
      <c r="AF46" s="156"/>
      <c r="AG46" s="154"/>
      <c r="AH46" s="155"/>
      <c r="AI46" s="155"/>
      <c r="AJ46" s="155"/>
      <c r="AK46" s="156"/>
      <c r="AL46" s="154"/>
      <c r="AM46" s="155"/>
      <c r="AN46" s="155"/>
      <c r="AO46" s="155"/>
      <c r="AP46" s="156"/>
      <c r="AQ46" s="154"/>
      <c r="AR46" s="155"/>
      <c r="AS46" s="155"/>
      <c r="AT46" s="155"/>
      <c r="AU46" s="156"/>
      <c r="AV46" s="154"/>
      <c r="AW46" s="155"/>
      <c r="AX46" s="155"/>
      <c r="AY46" s="155"/>
      <c r="AZ46" s="156"/>
      <c r="BA46" s="154"/>
      <c r="BB46" s="155"/>
      <c r="BC46" s="155"/>
      <c r="BD46" s="155"/>
      <c r="BE46" s="156"/>
      <c r="BF46" s="154"/>
      <c r="BG46" s="155"/>
      <c r="BH46" s="155"/>
      <c r="BI46" s="155"/>
      <c r="BJ46" s="156"/>
      <c r="BK46" s="157"/>
    </row>
    <row r="47" spans="1:63" ht="15">
      <c r="A47" s="147"/>
      <c r="B47" s="153" t="s">
        <v>182</v>
      </c>
      <c r="C47" s="154"/>
      <c r="D47" s="155"/>
      <c r="E47" s="155"/>
      <c r="F47" s="155"/>
      <c r="G47" s="156"/>
      <c r="H47" s="154"/>
      <c r="I47" s="155"/>
      <c r="J47" s="155"/>
      <c r="K47" s="155"/>
      <c r="L47" s="156"/>
      <c r="M47" s="154"/>
      <c r="N47" s="155"/>
      <c r="O47" s="155"/>
      <c r="P47" s="155"/>
      <c r="Q47" s="156"/>
      <c r="R47" s="154"/>
      <c r="S47" s="155"/>
      <c r="T47" s="155"/>
      <c r="U47" s="155"/>
      <c r="V47" s="156"/>
      <c r="W47" s="154"/>
      <c r="X47" s="155"/>
      <c r="Y47" s="155"/>
      <c r="Z47" s="155"/>
      <c r="AA47" s="156"/>
      <c r="AB47" s="154"/>
      <c r="AC47" s="155"/>
      <c r="AD47" s="155"/>
      <c r="AE47" s="155"/>
      <c r="AF47" s="156"/>
      <c r="AG47" s="154"/>
      <c r="AH47" s="155"/>
      <c r="AI47" s="155"/>
      <c r="AJ47" s="155"/>
      <c r="AK47" s="156"/>
      <c r="AL47" s="154"/>
      <c r="AM47" s="155"/>
      <c r="AN47" s="155"/>
      <c r="AO47" s="155"/>
      <c r="AP47" s="156"/>
      <c r="AQ47" s="154"/>
      <c r="AR47" s="155"/>
      <c r="AS47" s="155"/>
      <c r="AT47" s="155"/>
      <c r="AU47" s="156"/>
      <c r="AV47" s="154"/>
      <c r="AW47" s="155"/>
      <c r="AX47" s="155"/>
      <c r="AY47" s="155"/>
      <c r="AZ47" s="156"/>
      <c r="BA47" s="154"/>
      <c r="BB47" s="155"/>
      <c r="BC47" s="155"/>
      <c r="BD47" s="155"/>
      <c r="BE47" s="156"/>
      <c r="BF47" s="154"/>
      <c r="BG47" s="155"/>
      <c r="BH47" s="155"/>
      <c r="BI47" s="155"/>
      <c r="BJ47" s="156"/>
      <c r="BK47" s="157"/>
    </row>
    <row r="48" spans="1:63" ht="15">
      <c r="A48" s="147"/>
      <c r="B48" s="161" t="s">
        <v>201</v>
      </c>
      <c r="C48" s="154"/>
      <c r="D48" s="155"/>
      <c r="E48" s="155"/>
      <c r="F48" s="155"/>
      <c r="G48" s="156"/>
      <c r="H48" s="154"/>
      <c r="I48" s="155"/>
      <c r="J48" s="155"/>
      <c r="K48" s="155"/>
      <c r="L48" s="156"/>
      <c r="M48" s="154"/>
      <c r="N48" s="155"/>
      <c r="O48" s="155"/>
      <c r="P48" s="155"/>
      <c r="Q48" s="156"/>
      <c r="R48" s="154"/>
      <c r="S48" s="155"/>
      <c r="T48" s="155"/>
      <c r="U48" s="155"/>
      <c r="V48" s="156"/>
      <c r="W48" s="154"/>
      <c r="X48" s="155"/>
      <c r="Y48" s="155"/>
      <c r="Z48" s="155"/>
      <c r="AA48" s="156"/>
      <c r="AB48" s="154"/>
      <c r="AC48" s="155"/>
      <c r="AD48" s="155"/>
      <c r="AE48" s="155"/>
      <c r="AF48" s="156"/>
      <c r="AG48" s="154"/>
      <c r="AH48" s="155"/>
      <c r="AI48" s="155"/>
      <c r="AJ48" s="155"/>
      <c r="AK48" s="156"/>
      <c r="AL48" s="154"/>
      <c r="AM48" s="155"/>
      <c r="AN48" s="155"/>
      <c r="AO48" s="155"/>
      <c r="AP48" s="156"/>
      <c r="AQ48" s="154"/>
      <c r="AR48" s="155"/>
      <c r="AS48" s="155"/>
      <c r="AT48" s="155"/>
      <c r="AU48" s="156"/>
      <c r="AV48" s="154"/>
      <c r="AW48" s="155"/>
      <c r="AX48" s="155"/>
      <c r="AY48" s="155"/>
      <c r="AZ48" s="156"/>
      <c r="BA48" s="154"/>
      <c r="BB48" s="155"/>
      <c r="BC48" s="155"/>
      <c r="BD48" s="155"/>
      <c r="BE48" s="156"/>
      <c r="BF48" s="154"/>
      <c r="BG48" s="155"/>
      <c r="BH48" s="155"/>
      <c r="BI48" s="155"/>
      <c r="BJ48" s="156"/>
      <c r="BK48" s="157"/>
    </row>
    <row r="49" spans="1:63" ht="4.5" customHeight="1">
      <c r="A49" s="147"/>
      <c r="B49" s="152"/>
      <c r="C49" s="149"/>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1"/>
    </row>
    <row r="50" spans="1:63" ht="15">
      <c r="A50" s="147" t="s">
        <v>210</v>
      </c>
      <c r="B50" s="148" t="s">
        <v>211</v>
      </c>
      <c r="C50" s="149"/>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1"/>
    </row>
    <row r="51" spans="1:63" ht="15">
      <c r="A51" s="147" t="s">
        <v>176</v>
      </c>
      <c r="B51" s="152" t="s">
        <v>212</v>
      </c>
      <c r="C51" s="149"/>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1"/>
    </row>
    <row r="52" spans="1:63" ht="15">
      <c r="A52" s="147"/>
      <c r="B52" s="153" t="s">
        <v>178</v>
      </c>
      <c r="C52" s="154"/>
      <c r="D52" s="155"/>
      <c r="E52" s="155"/>
      <c r="F52" s="155"/>
      <c r="G52" s="156"/>
      <c r="H52" s="154"/>
      <c r="I52" s="155"/>
      <c r="J52" s="155"/>
      <c r="K52" s="155"/>
      <c r="L52" s="156"/>
      <c r="M52" s="154"/>
      <c r="N52" s="155"/>
      <c r="O52" s="155"/>
      <c r="P52" s="155"/>
      <c r="Q52" s="156"/>
      <c r="R52" s="154"/>
      <c r="S52" s="155"/>
      <c r="T52" s="155"/>
      <c r="U52" s="155"/>
      <c r="V52" s="156"/>
      <c r="W52" s="154"/>
      <c r="X52" s="155"/>
      <c r="Y52" s="155"/>
      <c r="Z52" s="155"/>
      <c r="AA52" s="156"/>
      <c r="AB52" s="154"/>
      <c r="AC52" s="155"/>
      <c r="AD52" s="155"/>
      <c r="AE52" s="155"/>
      <c r="AF52" s="156"/>
      <c r="AG52" s="154"/>
      <c r="AH52" s="155"/>
      <c r="AI52" s="155"/>
      <c r="AJ52" s="155"/>
      <c r="AK52" s="156"/>
      <c r="AL52" s="154"/>
      <c r="AM52" s="155"/>
      <c r="AN52" s="155"/>
      <c r="AO52" s="155"/>
      <c r="AP52" s="156"/>
      <c r="AQ52" s="154"/>
      <c r="AR52" s="155"/>
      <c r="AS52" s="155"/>
      <c r="AT52" s="155"/>
      <c r="AU52" s="156"/>
      <c r="AV52" s="154"/>
      <c r="AW52" s="155"/>
      <c r="AX52" s="155"/>
      <c r="AY52" s="155"/>
      <c r="AZ52" s="156"/>
      <c r="BA52" s="154"/>
      <c r="BB52" s="155"/>
      <c r="BC52" s="155"/>
      <c r="BD52" s="155"/>
      <c r="BE52" s="156"/>
      <c r="BF52" s="154"/>
      <c r="BG52" s="155"/>
      <c r="BH52" s="155"/>
      <c r="BI52" s="155"/>
      <c r="BJ52" s="156"/>
      <c r="BK52" s="157"/>
    </row>
    <row r="53" spans="1:63" ht="15">
      <c r="A53" s="147"/>
      <c r="B53" s="161" t="s">
        <v>205</v>
      </c>
      <c r="C53" s="154"/>
      <c r="D53" s="155"/>
      <c r="E53" s="155"/>
      <c r="F53" s="155"/>
      <c r="G53" s="156"/>
      <c r="H53" s="154"/>
      <c r="I53" s="155"/>
      <c r="J53" s="155"/>
      <c r="K53" s="155"/>
      <c r="L53" s="156"/>
      <c r="M53" s="154"/>
      <c r="N53" s="155"/>
      <c r="O53" s="155"/>
      <c r="P53" s="155"/>
      <c r="Q53" s="156"/>
      <c r="R53" s="154"/>
      <c r="S53" s="155"/>
      <c r="T53" s="155"/>
      <c r="U53" s="155"/>
      <c r="V53" s="156"/>
      <c r="W53" s="154"/>
      <c r="X53" s="155"/>
      <c r="Y53" s="155"/>
      <c r="Z53" s="155"/>
      <c r="AA53" s="156"/>
      <c r="AB53" s="154"/>
      <c r="AC53" s="155"/>
      <c r="AD53" s="155"/>
      <c r="AE53" s="155"/>
      <c r="AF53" s="156"/>
      <c r="AG53" s="154"/>
      <c r="AH53" s="155"/>
      <c r="AI53" s="155"/>
      <c r="AJ53" s="155"/>
      <c r="AK53" s="156"/>
      <c r="AL53" s="154"/>
      <c r="AM53" s="155"/>
      <c r="AN53" s="155"/>
      <c r="AO53" s="155"/>
      <c r="AP53" s="156"/>
      <c r="AQ53" s="154"/>
      <c r="AR53" s="155"/>
      <c r="AS53" s="155"/>
      <c r="AT53" s="155"/>
      <c r="AU53" s="156"/>
      <c r="AV53" s="154"/>
      <c r="AW53" s="155"/>
      <c r="AX53" s="155"/>
      <c r="AY53" s="155"/>
      <c r="AZ53" s="156"/>
      <c r="BA53" s="154"/>
      <c r="BB53" s="155"/>
      <c r="BC53" s="155"/>
      <c r="BD53" s="155"/>
      <c r="BE53" s="156"/>
      <c r="BF53" s="154"/>
      <c r="BG53" s="155"/>
      <c r="BH53" s="155"/>
      <c r="BI53" s="155"/>
      <c r="BJ53" s="156"/>
      <c r="BK53" s="157"/>
    </row>
    <row r="54" spans="1:63" ht="4.5" customHeight="1">
      <c r="A54" s="147"/>
      <c r="B54" s="170"/>
      <c r="C54" s="149"/>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1"/>
    </row>
    <row r="55" spans="1:63" ht="15">
      <c r="A55" s="147"/>
      <c r="B55" s="171" t="s">
        <v>213</v>
      </c>
      <c r="C55" s="172"/>
      <c r="D55" s="172">
        <f>D21</f>
        <v>250.30518995632497</v>
      </c>
      <c r="E55" s="172"/>
      <c r="F55" s="172"/>
      <c r="G55" s="173"/>
      <c r="H55" s="174"/>
      <c r="I55" s="172"/>
      <c r="J55" s="172">
        <f>J21</f>
        <v>1002.7191295066101</v>
      </c>
      <c r="K55" s="172"/>
      <c r="L55" s="173"/>
      <c r="M55" s="174"/>
      <c r="N55" s="172"/>
      <c r="O55" s="172"/>
      <c r="P55" s="172"/>
      <c r="Q55" s="173"/>
      <c r="R55" s="174"/>
      <c r="S55" s="172"/>
      <c r="T55" s="172">
        <f>T21</f>
        <v>52.65736951548</v>
      </c>
      <c r="U55" s="172"/>
      <c r="V55" s="173"/>
      <c r="W55" s="174"/>
      <c r="X55" s="172"/>
      <c r="Y55" s="172"/>
      <c r="Z55" s="172"/>
      <c r="AA55" s="173"/>
      <c r="AB55" s="174"/>
      <c r="AC55" s="172"/>
      <c r="AD55" s="172">
        <f>AD21</f>
        <v>42.1896247992</v>
      </c>
      <c r="AE55" s="172"/>
      <c r="AF55" s="173"/>
      <c r="AG55" s="174"/>
      <c r="AH55" s="172"/>
      <c r="AI55" s="172"/>
      <c r="AJ55" s="172"/>
      <c r="AK55" s="173"/>
      <c r="AL55" s="174"/>
      <c r="AM55" s="172"/>
      <c r="AN55" s="172">
        <f>AN21</f>
        <v>4.6877360887999995</v>
      </c>
      <c r="AO55" s="172"/>
      <c r="AP55" s="173"/>
      <c r="AQ55" s="174"/>
      <c r="AR55" s="172"/>
      <c r="AS55" s="172"/>
      <c r="AT55" s="172"/>
      <c r="AU55" s="173"/>
      <c r="AV55" s="174"/>
      <c r="AW55" s="172"/>
      <c r="AX55" s="172"/>
      <c r="AY55" s="172"/>
      <c r="AZ55" s="173"/>
      <c r="BA55" s="174"/>
      <c r="BB55" s="172"/>
      <c r="BC55" s="172"/>
      <c r="BD55" s="172"/>
      <c r="BE55" s="173"/>
      <c r="BF55" s="174"/>
      <c r="BG55" s="172"/>
      <c r="BH55" s="172"/>
      <c r="BI55" s="172"/>
      <c r="BJ55" s="173"/>
      <c r="BK55" s="175">
        <f>D55+J55+T55+AD55+AN55</f>
        <v>1352.559049866415</v>
      </c>
    </row>
    <row r="56" spans="1:63" ht="4.5" customHeight="1">
      <c r="A56" s="147"/>
      <c r="B56" s="171"/>
      <c r="C56" s="176"/>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77"/>
    </row>
    <row r="57" spans="1:63" ht="14.25" customHeight="1">
      <c r="A57" s="147" t="s">
        <v>214</v>
      </c>
      <c r="B57" s="178" t="s">
        <v>215</v>
      </c>
      <c r="C57" s="176"/>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77"/>
    </row>
    <row r="58" spans="1:63" ht="15">
      <c r="A58" s="147"/>
      <c r="B58" s="153" t="s">
        <v>178</v>
      </c>
      <c r="C58" s="155"/>
      <c r="D58" s="155"/>
      <c r="E58" s="155"/>
      <c r="F58" s="155"/>
      <c r="G58" s="179"/>
      <c r="H58" s="154"/>
      <c r="I58" s="155"/>
      <c r="J58" s="155"/>
      <c r="K58" s="155"/>
      <c r="L58" s="179"/>
      <c r="M58" s="154"/>
      <c r="N58" s="155"/>
      <c r="O58" s="155"/>
      <c r="P58" s="155"/>
      <c r="Q58" s="179"/>
      <c r="R58" s="154"/>
      <c r="S58" s="155"/>
      <c r="T58" s="155"/>
      <c r="U58" s="155"/>
      <c r="V58" s="156"/>
      <c r="W58" s="180"/>
      <c r="X58" s="155"/>
      <c r="Y58" s="155"/>
      <c r="Z58" s="155"/>
      <c r="AA58" s="179"/>
      <c r="AB58" s="154"/>
      <c r="AC58" s="155"/>
      <c r="AD58" s="155"/>
      <c r="AE58" s="155"/>
      <c r="AF58" s="179"/>
      <c r="AG58" s="154"/>
      <c r="AH58" s="155"/>
      <c r="AI58" s="155"/>
      <c r="AJ58" s="155"/>
      <c r="AK58" s="179"/>
      <c r="AL58" s="154"/>
      <c r="AM58" s="155"/>
      <c r="AN58" s="155"/>
      <c r="AO58" s="155"/>
      <c r="AP58" s="179"/>
      <c r="AQ58" s="154"/>
      <c r="AR58" s="155"/>
      <c r="AS58" s="155"/>
      <c r="AT58" s="155"/>
      <c r="AU58" s="179"/>
      <c r="AV58" s="154"/>
      <c r="AW58" s="155"/>
      <c r="AX58" s="155"/>
      <c r="AY58" s="155"/>
      <c r="AZ58" s="179"/>
      <c r="BA58" s="154"/>
      <c r="BB58" s="155"/>
      <c r="BC58" s="155"/>
      <c r="BD58" s="155"/>
      <c r="BE58" s="179"/>
      <c r="BF58" s="154"/>
      <c r="BG58" s="155"/>
      <c r="BH58" s="155"/>
      <c r="BI58" s="155"/>
      <c r="BJ58" s="179"/>
      <c r="BK58" s="154"/>
    </row>
    <row r="59" spans="1:63" ht="15.75" thickBot="1">
      <c r="A59" s="181"/>
      <c r="B59" s="161" t="s">
        <v>205</v>
      </c>
      <c r="C59" s="155"/>
      <c r="D59" s="155"/>
      <c r="E59" s="155"/>
      <c r="F59" s="155"/>
      <c r="G59" s="179"/>
      <c r="H59" s="154"/>
      <c r="I59" s="155"/>
      <c r="J59" s="155"/>
      <c r="K59" s="155"/>
      <c r="L59" s="179"/>
      <c r="M59" s="154"/>
      <c r="N59" s="155"/>
      <c r="O59" s="155"/>
      <c r="P59" s="155"/>
      <c r="Q59" s="179"/>
      <c r="R59" s="154"/>
      <c r="S59" s="155"/>
      <c r="T59" s="155"/>
      <c r="U59" s="155"/>
      <c r="V59" s="156"/>
      <c r="W59" s="180"/>
      <c r="X59" s="155"/>
      <c r="Y59" s="155"/>
      <c r="Z59" s="155"/>
      <c r="AA59" s="179"/>
      <c r="AB59" s="154"/>
      <c r="AC59" s="155"/>
      <c r="AD59" s="155"/>
      <c r="AE59" s="155"/>
      <c r="AF59" s="179"/>
      <c r="AG59" s="154"/>
      <c r="AH59" s="155"/>
      <c r="AI59" s="155"/>
      <c r="AJ59" s="155"/>
      <c r="AK59" s="179"/>
      <c r="AL59" s="154"/>
      <c r="AM59" s="155"/>
      <c r="AN59" s="155"/>
      <c r="AO59" s="155"/>
      <c r="AP59" s="179"/>
      <c r="AQ59" s="154"/>
      <c r="AR59" s="155"/>
      <c r="AS59" s="155"/>
      <c r="AT59" s="155"/>
      <c r="AU59" s="179"/>
      <c r="AV59" s="154"/>
      <c r="AW59" s="155"/>
      <c r="AX59" s="155"/>
      <c r="AY59" s="155"/>
      <c r="AZ59" s="179"/>
      <c r="BA59" s="154"/>
      <c r="BB59" s="155"/>
      <c r="BC59" s="155"/>
      <c r="BD59" s="155"/>
      <c r="BE59" s="179"/>
      <c r="BF59" s="154"/>
      <c r="BG59" s="155"/>
      <c r="BH59" s="155"/>
      <c r="BI59" s="155"/>
      <c r="BJ59" s="179"/>
      <c r="BK59" s="154"/>
    </row>
    <row r="60" spans="1:2" ht="6" customHeight="1">
      <c r="A60" s="166"/>
      <c r="B60" s="182"/>
    </row>
    <row r="61" spans="1:12" ht="15">
      <c r="A61" s="166"/>
      <c r="B61" s="166" t="s">
        <v>216</v>
      </c>
      <c r="L61" s="183" t="s">
        <v>217</v>
      </c>
    </row>
    <row r="62" spans="1:12" ht="15">
      <c r="A62" s="166"/>
      <c r="B62" s="166" t="s">
        <v>218</v>
      </c>
      <c r="L62" s="166" t="s">
        <v>219</v>
      </c>
    </row>
    <row r="63" ht="15">
      <c r="L63" s="166" t="s">
        <v>220</v>
      </c>
    </row>
    <row r="64" spans="2:12" ht="15">
      <c r="B64" s="166" t="s">
        <v>221</v>
      </c>
      <c r="L64" s="166" t="s">
        <v>222</v>
      </c>
    </row>
    <row r="65" spans="2:12" ht="15">
      <c r="B65" s="166" t="s">
        <v>223</v>
      </c>
      <c r="L65" s="166" t="s">
        <v>224</v>
      </c>
    </row>
    <row r="66" spans="2:12" ht="15">
      <c r="B66" s="166"/>
      <c r="L66" s="166" t="s">
        <v>225</v>
      </c>
    </row>
    <row r="74" ht="15">
      <c r="B74" s="166"/>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2:L46"/>
  <sheetViews>
    <sheetView zoomScalePageLayoutView="0" workbookViewId="0" topLeftCell="A1">
      <selection activeCell="A1" sqref="A1"/>
    </sheetView>
  </sheetViews>
  <sheetFormatPr defaultColWidth="9.140625" defaultRowHeight="15"/>
  <cols>
    <col min="1" max="1" width="2.28125" style="0" customWidth="1"/>
    <col min="3" max="3" width="25.28125" style="0" bestFit="1" customWidth="1"/>
    <col min="4" max="4" width="9.85156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5">
      <c r="B2" s="184" t="s">
        <v>226</v>
      </c>
      <c r="C2" s="164"/>
      <c r="D2" s="164"/>
      <c r="E2" s="164"/>
      <c r="F2" s="164"/>
      <c r="G2" s="164"/>
      <c r="H2" s="164"/>
      <c r="I2" s="164"/>
      <c r="J2" s="164"/>
      <c r="K2" s="164"/>
      <c r="L2" s="185"/>
    </row>
    <row r="3" spans="2:12" ht="15">
      <c r="B3" s="184" t="s">
        <v>227</v>
      </c>
      <c r="C3" s="164"/>
      <c r="D3" s="164"/>
      <c r="E3" s="164"/>
      <c r="F3" s="164"/>
      <c r="G3" s="164"/>
      <c r="H3" s="164"/>
      <c r="I3" s="164"/>
      <c r="J3" s="164"/>
      <c r="K3" s="164"/>
      <c r="L3" s="185"/>
    </row>
    <row r="4" spans="2:12" ht="30">
      <c r="B4" s="155" t="s">
        <v>163</v>
      </c>
      <c r="C4" s="186" t="s">
        <v>228</v>
      </c>
      <c r="D4" s="186" t="s">
        <v>229</v>
      </c>
      <c r="E4" s="186" t="s">
        <v>230</v>
      </c>
      <c r="F4" s="186" t="s">
        <v>198</v>
      </c>
      <c r="G4" s="186" t="s">
        <v>203</v>
      </c>
      <c r="H4" s="186" t="s">
        <v>211</v>
      </c>
      <c r="I4" s="186" t="s">
        <v>231</v>
      </c>
      <c r="J4" s="186" t="s">
        <v>232</v>
      </c>
      <c r="K4" s="186" t="s">
        <v>124</v>
      </c>
      <c r="L4" s="186" t="s">
        <v>233</v>
      </c>
    </row>
    <row r="5" spans="2:12" ht="15">
      <c r="B5" s="187">
        <v>1</v>
      </c>
      <c r="C5" s="188" t="s">
        <v>234</v>
      </c>
      <c r="D5" s="188"/>
      <c r="E5" s="155"/>
      <c r="F5" s="155"/>
      <c r="G5" s="155"/>
      <c r="H5" s="155"/>
      <c r="I5" s="155"/>
      <c r="J5" s="155"/>
      <c r="K5" s="155"/>
      <c r="L5" s="155"/>
    </row>
    <row r="6" spans="2:12" ht="15">
      <c r="B6" s="187">
        <v>2</v>
      </c>
      <c r="C6" s="189" t="s">
        <v>235</v>
      </c>
      <c r="D6" s="189"/>
      <c r="E6" s="190">
        <v>18.225300541</v>
      </c>
      <c r="F6" s="155"/>
      <c r="G6" s="155"/>
      <c r="H6" s="155"/>
      <c r="I6" s="155"/>
      <c r="J6" s="155"/>
      <c r="K6" s="190">
        <f>E6</f>
        <v>18.225300541</v>
      </c>
      <c r="L6" s="155"/>
    </row>
    <row r="7" spans="2:12" ht="15">
      <c r="B7" s="187">
        <v>3</v>
      </c>
      <c r="C7" s="188" t="s">
        <v>236</v>
      </c>
      <c r="D7" s="188"/>
      <c r="E7" s="155"/>
      <c r="F7" s="155"/>
      <c r="G7" s="155"/>
      <c r="H7" s="155"/>
      <c r="I7" s="155"/>
      <c r="J7" s="155"/>
      <c r="K7" s="155"/>
      <c r="L7" s="155"/>
    </row>
    <row r="8" spans="2:12" ht="15">
      <c r="B8" s="187">
        <v>4</v>
      </c>
      <c r="C8" s="189" t="s">
        <v>237</v>
      </c>
      <c r="D8" s="189"/>
      <c r="E8" s="190">
        <v>23.438680444</v>
      </c>
      <c r="F8" s="155"/>
      <c r="G8" s="155"/>
      <c r="H8" s="155"/>
      <c r="I8" s="155"/>
      <c r="J8" s="155"/>
      <c r="K8" s="190">
        <f>E8</f>
        <v>23.438680444</v>
      </c>
      <c r="L8" s="155"/>
    </row>
    <row r="9" spans="2:12" ht="15">
      <c r="B9" s="187">
        <v>5</v>
      </c>
      <c r="C9" s="189" t="s">
        <v>238</v>
      </c>
      <c r="D9" s="189"/>
      <c r="E9" s="190"/>
      <c r="F9" s="155"/>
      <c r="G9" s="155"/>
      <c r="H9" s="155"/>
      <c r="I9" s="155"/>
      <c r="J9" s="155"/>
      <c r="K9" s="190"/>
      <c r="L9" s="155"/>
    </row>
    <row r="10" spans="2:12" ht="15">
      <c r="B10" s="187">
        <v>6</v>
      </c>
      <c r="C10" s="189" t="s">
        <v>239</v>
      </c>
      <c r="D10" s="189"/>
      <c r="E10" s="190"/>
      <c r="F10" s="155"/>
      <c r="G10" s="155"/>
      <c r="H10" s="155"/>
      <c r="I10" s="155"/>
      <c r="J10" s="155"/>
      <c r="K10" s="190"/>
      <c r="L10" s="155"/>
    </row>
    <row r="11" spans="2:12" ht="15">
      <c r="B11" s="187">
        <v>7</v>
      </c>
      <c r="C11" s="189" t="s">
        <v>240</v>
      </c>
      <c r="D11" s="189"/>
      <c r="E11" s="190">
        <v>10.0275096438</v>
      </c>
      <c r="F11" s="155"/>
      <c r="G11" s="155"/>
      <c r="H11" s="155"/>
      <c r="I11" s="155"/>
      <c r="J11" s="155"/>
      <c r="K11" s="190">
        <f>E11</f>
        <v>10.0275096438</v>
      </c>
      <c r="L11" s="155"/>
    </row>
    <row r="12" spans="2:12" ht="15">
      <c r="B12" s="187">
        <v>8</v>
      </c>
      <c r="C12" s="188" t="s">
        <v>241</v>
      </c>
      <c r="D12" s="188"/>
      <c r="E12" s="190"/>
      <c r="F12" s="155"/>
      <c r="G12" s="155"/>
      <c r="H12" s="155"/>
      <c r="I12" s="155"/>
      <c r="J12" s="155"/>
      <c r="K12" s="190"/>
      <c r="L12" s="155"/>
    </row>
    <row r="13" spans="2:12" ht="15">
      <c r="B13" s="187">
        <v>9</v>
      </c>
      <c r="C13" s="188" t="s">
        <v>242</v>
      </c>
      <c r="D13" s="188"/>
      <c r="E13" s="190"/>
      <c r="F13" s="155"/>
      <c r="G13" s="155"/>
      <c r="H13" s="155"/>
      <c r="I13" s="155"/>
      <c r="J13" s="155"/>
      <c r="K13" s="190"/>
      <c r="L13" s="155"/>
    </row>
    <row r="14" spans="2:12" ht="15">
      <c r="B14" s="187">
        <v>10</v>
      </c>
      <c r="C14" s="189" t="s">
        <v>243</v>
      </c>
      <c r="D14" s="189"/>
      <c r="E14" s="190">
        <v>5.8664806305</v>
      </c>
      <c r="F14" s="155"/>
      <c r="G14" s="155"/>
      <c r="H14" s="155"/>
      <c r="I14" s="155"/>
      <c r="J14" s="155"/>
      <c r="K14" s="190">
        <f>E14</f>
        <v>5.8664806305</v>
      </c>
      <c r="L14" s="155"/>
    </row>
    <row r="15" spans="2:12" ht="15">
      <c r="B15" s="187">
        <v>11</v>
      </c>
      <c r="C15" s="189" t="s">
        <v>244</v>
      </c>
      <c r="D15" s="189"/>
      <c r="E15" s="190">
        <v>24.75518615681</v>
      </c>
      <c r="F15" s="155"/>
      <c r="G15" s="155"/>
      <c r="H15" s="155"/>
      <c r="I15" s="155"/>
      <c r="J15" s="155"/>
      <c r="K15" s="190">
        <f>E15</f>
        <v>24.75518615681</v>
      </c>
      <c r="L15" s="155"/>
    </row>
    <row r="16" spans="2:12" ht="15">
      <c r="B16" s="187">
        <v>12</v>
      </c>
      <c r="C16" s="189" t="s">
        <v>245</v>
      </c>
      <c r="D16" s="189"/>
      <c r="E16" s="190">
        <v>14.072742993699997</v>
      </c>
      <c r="F16" s="155"/>
      <c r="G16" s="155"/>
      <c r="H16" s="155"/>
      <c r="I16" s="155"/>
      <c r="J16" s="155"/>
      <c r="K16" s="190">
        <f>E16</f>
        <v>14.072742993699997</v>
      </c>
      <c r="L16" s="155"/>
    </row>
    <row r="17" spans="2:12" ht="15">
      <c r="B17" s="187">
        <v>13</v>
      </c>
      <c r="C17" s="189" t="s">
        <v>246</v>
      </c>
      <c r="D17" s="189"/>
      <c r="E17" s="190"/>
      <c r="F17" s="155"/>
      <c r="G17" s="155"/>
      <c r="H17" s="155"/>
      <c r="I17" s="155"/>
      <c r="J17" s="155"/>
      <c r="K17" s="190"/>
      <c r="L17" s="155"/>
    </row>
    <row r="18" spans="2:12" ht="15">
      <c r="B18" s="187">
        <v>14</v>
      </c>
      <c r="C18" s="189" t="s">
        <v>247</v>
      </c>
      <c r="D18" s="189"/>
      <c r="E18" s="190"/>
      <c r="F18" s="155"/>
      <c r="G18" s="155"/>
      <c r="H18" s="155"/>
      <c r="I18" s="155"/>
      <c r="J18" s="155"/>
      <c r="K18" s="190"/>
      <c r="L18" s="155"/>
    </row>
    <row r="19" spans="2:12" ht="15">
      <c r="B19" s="187">
        <v>15</v>
      </c>
      <c r="C19" s="189" t="s">
        <v>248</v>
      </c>
      <c r="D19" s="189"/>
      <c r="E19" s="190">
        <v>9.15170978358</v>
      </c>
      <c r="F19" s="155"/>
      <c r="G19" s="155"/>
      <c r="H19" s="155"/>
      <c r="I19" s="155"/>
      <c r="J19" s="155"/>
      <c r="K19" s="190">
        <f>E19</f>
        <v>9.15170978358</v>
      </c>
      <c r="L19" s="155"/>
    </row>
    <row r="20" spans="2:12" ht="15">
      <c r="B20" s="187">
        <v>16</v>
      </c>
      <c r="C20" s="189" t="s">
        <v>249</v>
      </c>
      <c r="D20" s="189"/>
      <c r="E20" s="191">
        <v>14.065932382</v>
      </c>
      <c r="F20" s="155"/>
      <c r="G20" s="155"/>
      <c r="H20" s="155"/>
      <c r="I20" s="155"/>
      <c r="J20" s="155"/>
      <c r="K20" s="190">
        <f>E20</f>
        <v>14.065932382</v>
      </c>
      <c r="L20" s="155"/>
    </row>
    <row r="21" spans="2:12" ht="15">
      <c r="B21" s="187">
        <v>17</v>
      </c>
      <c r="C21" s="189" t="s">
        <v>250</v>
      </c>
      <c r="D21" s="189"/>
      <c r="E21" s="190"/>
      <c r="F21" s="155"/>
      <c r="G21" s="155"/>
      <c r="H21" s="155"/>
      <c r="I21" s="155"/>
      <c r="J21" s="155"/>
      <c r="K21" s="190"/>
      <c r="L21" s="155"/>
    </row>
    <row r="22" spans="2:12" ht="15">
      <c r="B22" s="187">
        <v>18</v>
      </c>
      <c r="C22" s="188" t="s">
        <v>251</v>
      </c>
      <c r="D22" s="188"/>
      <c r="E22" s="190"/>
      <c r="F22" s="155"/>
      <c r="G22" s="155"/>
      <c r="H22" s="155"/>
      <c r="I22" s="155"/>
      <c r="J22" s="155"/>
      <c r="K22" s="190"/>
      <c r="L22" s="155"/>
    </row>
    <row r="23" spans="2:12" ht="15">
      <c r="B23" s="187">
        <v>19</v>
      </c>
      <c r="C23" s="189" t="s">
        <v>252</v>
      </c>
      <c r="D23" s="189"/>
      <c r="E23" s="190">
        <v>1.1732961261</v>
      </c>
      <c r="F23" s="155"/>
      <c r="G23" s="155"/>
      <c r="H23" s="155"/>
      <c r="I23" s="155"/>
      <c r="J23" s="155"/>
      <c r="K23" s="190">
        <f>E23</f>
        <v>1.1732961261</v>
      </c>
      <c r="L23" s="155"/>
    </row>
    <row r="24" spans="2:12" ht="15">
      <c r="B24" s="187">
        <v>20</v>
      </c>
      <c r="C24" s="189" t="s">
        <v>253</v>
      </c>
      <c r="D24" s="189"/>
      <c r="E24" s="190">
        <v>1060.7418468255867</v>
      </c>
      <c r="F24" s="155"/>
      <c r="G24" s="155"/>
      <c r="H24" s="155"/>
      <c r="I24" s="155"/>
      <c r="J24" s="155"/>
      <c r="K24" s="190">
        <f>E24</f>
        <v>1060.7418468255867</v>
      </c>
      <c r="L24" s="155"/>
    </row>
    <row r="25" spans="2:12" ht="15">
      <c r="B25" s="187">
        <v>21</v>
      </c>
      <c r="C25" s="188" t="s">
        <v>254</v>
      </c>
      <c r="D25" s="188"/>
      <c r="E25" s="190"/>
      <c r="F25" s="155"/>
      <c r="G25" s="155"/>
      <c r="H25" s="155"/>
      <c r="I25" s="155"/>
      <c r="J25" s="155"/>
      <c r="K25" s="190"/>
      <c r="L25" s="155"/>
    </row>
    <row r="26" spans="2:12" ht="15">
      <c r="B26" s="187">
        <v>22</v>
      </c>
      <c r="C26" s="189" t="s">
        <v>255</v>
      </c>
      <c r="D26" s="189"/>
      <c r="E26" s="190"/>
      <c r="F26" s="155"/>
      <c r="G26" s="155"/>
      <c r="H26" s="155"/>
      <c r="I26" s="155"/>
      <c r="J26" s="155"/>
      <c r="K26" s="190"/>
      <c r="L26" s="155"/>
    </row>
    <row r="27" spans="2:12" ht="15">
      <c r="B27" s="187">
        <v>23</v>
      </c>
      <c r="C27" s="188" t="s">
        <v>256</v>
      </c>
      <c r="D27" s="188"/>
      <c r="E27" s="190"/>
      <c r="F27" s="155"/>
      <c r="G27" s="155"/>
      <c r="H27" s="155"/>
      <c r="I27" s="155"/>
      <c r="J27" s="155"/>
      <c r="K27" s="190"/>
      <c r="L27" s="155"/>
    </row>
    <row r="28" spans="2:12" ht="15">
      <c r="B28" s="187">
        <v>24</v>
      </c>
      <c r="C28" s="188" t="s">
        <v>257</v>
      </c>
      <c r="D28" s="188"/>
      <c r="E28" s="190"/>
      <c r="F28" s="155"/>
      <c r="G28" s="155"/>
      <c r="H28" s="155"/>
      <c r="I28" s="155"/>
      <c r="J28" s="155"/>
      <c r="K28" s="190"/>
      <c r="L28" s="155"/>
    </row>
    <row r="29" spans="2:12" ht="15">
      <c r="B29" s="187">
        <v>25</v>
      </c>
      <c r="C29" s="189" t="s">
        <v>258</v>
      </c>
      <c r="D29" s="189"/>
      <c r="E29" s="190">
        <v>108.56214560356668</v>
      </c>
      <c r="F29" s="155"/>
      <c r="G29" s="155"/>
      <c r="H29" s="155"/>
      <c r="I29" s="155"/>
      <c r="J29" s="155"/>
      <c r="K29" s="190">
        <f>E29</f>
        <v>108.56214560356668</v>
      </c>
      <c r="L29" s="155"/>
    </row>
    <row r="30" spans="2:12" ht="15">
      <c r="B30" s="187">
        <v>26</v>
      </c>
      <c r="C30" s="189" t="s">
        <v>259</v>
      </c>
      <c r="D30" s="189"/>
      <c r="E30" s="190">
        <v>1.1719340221999999</v>
      </c>
      <c r="F30" s="155"/>
      <c r="G30" s="155"/>
      <c r="H30" s="155"/>
      <c r="I30" s="155"/>
      <c r="J30" s="155"/>
      <c r="K30" s="190">
        <f>E30</f>
        <v>1.1719340221999999</v>
      </c>
      <c r="L30" s="155"/>
    </row>
    <row r="31" spans="2:12" ht="15">
      <c r="B31" s="187">
        <v>27</v>
      </c>
      <c r="C31" s="189" t="s">
        <v>200</v>
      </c>
      <c r="D31" s="189"/>
      <c r="E31" s="190"/>
      <c r="F31" s="155"/>
      <c r="G31" s="155"/>
      <c r="H31" s="155"/>
      <c r="I31" s="155"/>
      <c r="J31" s="155"/>
      <c r="K31" s="190"/>
      <c r="L31" s="155"/>
    </row>
    <row r="32" spans="2:12" ht="15">
      <c r="B32" s="187">
        <v>28</v>
      </c>
      <c r="C32" s="189" t="s">
        <v>260</v>
      </c>
      <c r="D32" s="189"/>
      <c r="E32" s="190"/>
      <c r="F32" s="155"/>
      <c r="G32" s="155"/>
      <c r="H32" s="155"/>
      <c r="I32" s="155"/>
      <c r="J32" s="155"/>
      <c r="K32" s="190"/>
      <c r="L32" s="155"/>
    </row>
    <row r="33" spans="2:12" ht="15">
      <c r="B33" s="187">
        <v>29</v>
      </c>
      <c r="C33" s="189" t="s">
        <v>261</v>
      </c>
      <c r="D33" s="189"/>
      <c r="E33" s="190">
        <v>2.3438680443999997</v>
      </c>
      <c r="F33" s="155"/>
      <c r="G33" s="155"/>
      <c r="H33" s="155"/>
      <c r="I33" s="155"/>
      <c r="J33" s="155"/>
      <c r="K33" s="190">
        <f>E33</f>
        <v>2.3438680443999997</v>
      </c>
      <c r="L33" s="155"/>
    </row>
    <row r="34" spans="2:12" ht="15">
      <c r="B34" s="187">
        <v>30</v>
      </c>
      <c r="C34" s="189" t="s">
        <v>262</v>
      </c>
      <c r="D34" s="189"/>
      <c r="E34" s="190">
        <v>2.3465922522</v>
      </c>
      <c r="F34" s="155"/>
      <c r="G34" s="155"/>
      <c r="H34" s="155"/>
      <c r="I34" s="155"/>
      <c r="J34" s="155"/>
      <c r="K34" s="190">
        <f>E34</f>
        <v>2.3465922522</v>
      </c>
      <c r="L34" s="155"/>
    </row>
    <row r="35" spans="2:12" ht="15">
      <c r="B35" s="187">
        <v>31</v>
      </c>
      <c r="C35" s="188" t="s">
        <v>263</v>
      </c>
      <c r="D35" s="188"/>
      <c r="E35" s="190"/>
      <c r="F35" s="155"/>
      <c r="G35" s="155"/>
      <c r="H35" s="155"/>
      <c r="I35" s="155"/>
      <c r="J35" s="155"/>
      <c r="K35" s="190"/>
      <c r="L35" s="155"/>
    </row>
    <row r="36" spans="2:12" ht="15">
      <c r="B36" s="187">
        <v>32</v>
      </c>
      <c r="C36" s="189" t="s">
        <v>264</v>
      </c>
      <c r="D36" s="189"/>
      <c r="E36" s="190">
        <v>30.960984538074996</v>
      </c>
      <c r="F36" s="155"/>
      <c r="G36" s="155"/>
      <c r="H36" s="155"/>
      <c r="I36" s="155"/>
      <c r="J36" s="155"/>
      <c r="K36" s="190">
        <f>E36</f>
        <v>30.960984538074996</v>
      </c>
      <c r="L36" s="155"/>
    </row>
    <row r="37" spans="2:12" ht="15">
      <c r="B37" s="187">
        <v>33</v>
      </c>
      <c r="C37" s="189" t="s">
        <v>265</v>
      </c>
      <c r="D37" s="189"/>
      <c r="E37" s="190"/>
      <c r="F37" s="155"/>
      <c r="G37" s="155"/>
      <c r="H37" s="155"/>
      <c r="I37" s="155"/>
      <c r="J37" s="155"/>
      <c r="K37" s="190"/>
      <c r="L37" s="155"/>
    </row>
    <row r="38" spans="2:12" ht="15">
      <c r="B38" s="187">
        <v>34</v>
      </c>
      <c r="C38" s="189" t="s">
        <v>266</v>
      </c>
      <c r="D38" s="189"/>
      <c r="E38" s="190">
        <v>1.1732961261</v>
      </c>
      <c r="F38" s="155"/>
      <c r="G38" s="155"/>
      <c r="H38" s="155"/>
      <c r="I38" s="155"/>
      <c r="J38" s="155"/>
      <c r="K38" s="190">
        <f>E38</f>
        <v>1.1732961261</v>
      </c>
      <c r="L38" s="155"/>
    </row>
    <row r="39" spans="2:12" ht="15">
      <c r="B39" s="187">
        <v>35</v>
      </c>
      <c r="C39" s="189" t="s">
        <v>267</v>
      </c>
      <c r="D39" s="189"/>
      <c r="E39" s="190"/>
      <c r="F39" s="155"/>
      <c r="G39" s="155"/>
      <c r="H39" s="155"/>
      <c r="I39" s="155"/>
      <c r="J39" s="155"/>
      <c r="K39" s="190"/>
      <c r="L39" s="155"/>
    </row>
    <row r="40" spans="2:12" ht="15">
      <c r="B40" s="187">
        <v>36</v>
      </c>
      <c r="C40" s="189" t="s">
        <v>268</v>
      </c>
      <c r="D40" s="189"/>
      <c r="E40" s="191">
        <v>24.481543752796608</v>
      </c>
      <c r="F40" s="155"/>
      <c r="G40" s="155"/>
      <c r="H40" s="155"/>
      <c r="I40" s="155"/>
      <c r="J40" s="155"/>
      <c r="K40" s="190">
        <f>E40</f>
        <v>24.481543752796608</v>
      </c>
      <c r="L40" s="155"/>
    </row>
    <row r="41" spans="2:12" ht="15">
      <c r="B41" s="186" t="s">
        <v>30</v>
      </c>
      <c r="C41" s="155"/>
      <c r="D41" s="155"/>
      <c r="E41" s="190">
        <f>SUM(E1:E40)</f>
        <v>1352.5590498664153</v>
      </c>
      <c r="F41" s="155"/>
      <c r="G41" s="155"/>
      <c r="H41" s="155"/>
      <c r="I41" s="155"/>
      <c r="J41" s="155"/>
      <c r="K41" s="190">
        <f>SUM(K1:K40)</f>
        <v>1352.5590498664153</v>
      </c>
      <c r="L41" s="155"/>
    </row>
    <row r="42" ht="15">
      <c r="B42" t="s">
        <v>269</v>
      </c>
    </row>
    <row r="46" ht="15">
      <c r="E46" s="192"/>
    </row>
  </sheetData>
  <sheetProtection/>
  <mergeCells count="2">
    <mergeCell ref="B2:L2"/>
    <mergeCell ref="B3:L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193" t="s">
        <v>270</v>
      </c>
    </row>
    <row r="2" spans="1:8" ht="27" customHeight="1" thickBot="1">
      <c r="A2" s="194" t="s">
        <v>271</v>
      </c>
      <c r="B2" s="195"/>
      <c r="C2" s="195"/>
      <c r="D2" s="195"/>
      <c r="E2" s="195"/>
      <c r="F2" s="195"/>
      <c r="G2" s="195"/>
      <c r="H2" s="196"/>
    </row>
    <row r="3" spans="1:8" ht="57.75" thickBot="1">
      <c r="A3" s="197" t="s">
        <v>272</v>
      </c>
      <c r="B3" s="198" t="s">
        <v>273</v>
      </c>
      <c r="C3" s="198" t="s">
        <v>274</v>
      </c>
      <c r="D3" s="198" t="s">
        <v>275</v>
      </c>
      <c r="E3" s="198" t="s">
        <v>276</v>
      </c>
      <c r="F3" s="198" t="s">
        <v>277</v>
      </c>
      <c r="G3" s="198" t="s">
        <v>278</v>
      </c>
      <c r="H3" s="198" t="s">
        <v>279</v>
      </c>
    </row>
    <row r="4" spans="1:8" ht="15.75" thickBot="1">
      <c r="A4" s="197" t="s">
        <v>280</v>
      </c>
      <c r="B4" s="197" t="s">
        <v>280</v>
      </c>
      <c r="C4" s="197" t="s">
        <v>280</v>
      </c>
      <c r="D4" s="197" t="s">
        <v>280</v>
      </c>
      <c r="E4" s="197" t="s">
        <v>280</v>
      </c>
      <c r="F4" s="197" t="s">
        <v>280</v>
      </c>
      <c r="G4" s="197" t="s">
        <v>280</v>
      </c>
      <c r="H4" s="197" t="s">
        <v>280</v>
      </c>
    </row>
    <row r="5" ht="15">
      <c r="A5" s="199"/>
    </row>
    <row r="6" ht="15.75" thickBot="1">
      <c r="A6" s="193" t="s">
        <v>281</v>
      </c>
    </row>
    <row r="7" spans="1:9" ht="15.75" thickBot="1">
      <c r="A7" s="194" t="s">
        <v>282</v>
      </c>
      <c r="B7" s="195"/>
      <c r="C7" s="195"/>
      <c r="D7" s="195"/>
      <c r="E7" s="195"/>
      <c r="F7" s="195"/>
      <c r="G7" s="195"/>
      <c r="H7" s="195"/>
      <c r="I7" s="200"/>
    </row>
    <row r="8" spans="1:9" ht="57.75" thickBot="1">
      <c r="A8" s="197" t="s">
        <v>283</v>
      </c>
      <c r="B8" s="198" t="s">
        <v>272</v>
      </c>
      <c r="C8" s="198" t="s">
        <v>273</v>
      </c>
      <c r="D8" s="198" t="s">
        <v>274</v>
      </c>
      <c r="E8" s="198" t="s">
        <v>275</v>
      </c>
      <c r="F8" s="198" t="s">
        <v>276</v>
      </c>
      <c r="G8" s="198" t="s">
        <v>277</v>
      </c>
      <c r="H8" s="198" t="s">
        <v>278</v>
      </c>
      <c r="I8" s="198" t="s">
        <v>279</v>
      </c>
    </row>
    <row r="9" spans="1:9" ht="15.75" thickBot="1">
      <c r="A9" s="197" t="s">
        <v>280</v>
      </c>
      <c r="B9" s="197" t="s">
        <v>280</v>
      </c>
      <c r="C9" s="197" t="s">
        <v>280</v>
      </c>
      <c r="D9" s="197" t="s">
        <v>280</v>
      </c>
      <c r="E9" s="197" t="s">
        <v>280</v>
      </c>
      <c r="F9" s="197" t="s">
        <v>280</v>
      </c>
      <c r="G9" s="197" t="s">
        <v>280</v>
      </c>
      <c r="H9" s="197" t="s">
        <v>280</v>
      </c>
      <c r="I9" s="197" t="s">
        <v>280</v>
      </c>
    </row>
    <row r="10" ht="15">
      <c r="A10" s="199"/>
    </row>
    <row r="11" ht="15.75" thickBot="1">
      <c r="A11" s="193" t="s">
        <v>284</v>
      </c>
    </row>
    <row r="12" spans="1:6" ht="27" customHeight="1" thickBot="1">
      <c r="A12" s="201" t="s">
        <v>285</v>
      </c>
      <c r="B12" s="202"/>
      <c r="C12" s="202"/>
      <c r="D12" s="202"/>
      <c r="E12" s="202"/>
      <c r="F12" s="203"/>
    </row>
    <row r="13" spans="1:6" ht="27" customHeight="1" thickBot="1">
      <c r="A13" s="204" t="s">
        <v>286</v>
      </c>
      <c r="B13" s="204" t="s">
        <v>283</v>
      </c>
      <c r="C13" s="204" t="s">
        <v>287</v>
      </c>
      <c r="D13" s="205" t="s">
        <v>288</v>
      </c>
      <c r="E13" s="206"/>
      <c r="F13" s="207"/>
    </row>
    <row r="14" spans="1:6" ht="15.75" thickBot="1">
      <c r="A14" s="208"/>
      <c r="B14" s="208"/>
      <c r="C14" s="208"/>
      <c r="D14" s="209" t="s">
        <v>289</v>
      </c>
      <c r="E14" s="209" t="s">
        <v>290</v>
      </c>
      <c r="F14" s="209" t="s">
        <v>291</v>
      </c>
    </row>
    <row r="15" spans="1:6" ht="15.75" thickBot="1">
      <c r="A15" s="210" t="s">
        <v>280</v>
      </c>
      <c r="B15" s="210" t="s">
        <v>280</v>
      </c>
      <c r="C15" s="210" t="s">
        <v>280</v>
      </c>
      <c r="D15" s="210" t="s">
        <v>280</v>
      </c>
      <c r="E15" s="210" t="s">
        <v>280</v>
      </c>
      <c r="F15" s="210" t="s">
        <v>280</v>
      </c>
    </row>
    <row r="16" ht="15">
      <c r="A16" s="211" t="s">
        <v>292</v>
      </c>
    </row>
    <row r="17" ht="15">
      <c r="A17" s="199"/>
    </row>
    <row r="18" ht="15">
      <c r="A18" s="199"/>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X75"/>
  <sheetViews>
    <sheetView zoomScalePageLayoutView="0" workbookViewId="0" topLeftCell="A1">
      <selection activeCell="A1" sqref="A1"/>
    </sheetView>
  </sheetViews>
  <sheetFormatPr defaultColWidth="9.140625" defaultRowHeight="15"/>
  <cols>
    <col min="1" max="1" width="10.57421875" style="0" customWidth="1"/>
    <col min="2" max="2" width="31.7109375" style="0" customWidth="1"/>
    <col min="3" max="3" width="17.00390625" style="0" customWidth="1"/>
    <col min="4" max="4" width="19.421875" style="0" customWidth="1"/>
    <col min="5" max="5" width="15.28125" style="0" customWidth="1"/>
    <col min="6" max="6" width="13.57421875" style="0" customWidth="1"/>
    <col min="7" max="7" width="10.140625" style="0" customWidth="1"/>
    <col min="8" max="8" width="14.28125" style="0" customWidth="1"/>
    <col min="9" max="9" width="14.7109375" style="0" customWidth="1"/>
    <col min="10" max="10" width="21.8515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212" t="s">
        <v>293</v>
      </c>
    </row>
    <row r="2" ht="15">
      <c r="A2" s="213" t="s">
        <v>294</v>
      </c>
    </row>
    <row r="3" ht="15">
      <c r="A3" s="213" t="s">
        <v>295</v>
      </c>
    </row>
    <row r="4" ht="15">
      <c r="A4" s="212" t="s">
        <v>296</v>
      </c>
    </row>
    <row r="5" ht="15">
      <c r="A5" s="212" t="s">
        <v>297</v>
      </c>
    </row>
    <row r="6" ht="15">
      <c r="A6" s="212" t="s">
        <v>298</v>
      </c>
    </row>
    <row r="7" ht="15">
      <c r="A7" s="212" t="s">
        <v>299</v>
      </c>
    </row>
    <row r="8" ht="15">
      <c r="A8" s="212" t="s">
        <v>300</v>
      </c>
    </row>
    <row r="9" ht="15">
      <c r="A9" s="212" t="s">
        <v>301</v>
      </c>
    </row>
    <row r="11" spans="1:24" ht="114.75" customHeight="1">
      <c r="A11" s="214" t="s">
        <v>302</v>
      </c>
      <c r="B11" s="214" t="s">
        <v>303</v>
      </c>
      <c r="C11" s="215" t="s">
        <v>304</v>
      </c>
      <c r="D11" s="216" t="s">
        <v>305</v>
      </c>
      <c r="E11" s="215" t="s">
        <v>306</v>
      </c>
      <c r="F11" s="214" t="s">
        <v>307</v>
      </c>
      <c r="G11" s="214" t="s">
        <v>308</v>
      </c>
      <c r="H11" s="214" t="s">
        <v>309</v>
      </c>
      <c r="I11" s="214" t="s">
        <v>310</v>
      </c>
      <c r="J11" s="214" t="s">
        <v>116</v>
      </c>
      <c r="K11" s="214" t="s">
        <v>311</v>
      </c>
      <c r="L11" s="214" t="s">
        <v>312</v>
      </c>
      <c r="M11" s="214" t="s">
        <v>313</v>
      </c>
      <c r="N11" s="214" t="s">
        <v>314</v>
      </c>
      <c r="O11" s="214" t="s">
        <v>315</v>
      </c>
      <c r="P11" s="214" t="s">
        <v>316</v>
      </c>
      <c r="Q11" s="214" t="s">
        <v>317</v>
      </c>
      <c r="R11" s="214" t="s">
        <v>318</v>
      </c>
      <c r="S11" s="214" t="s">
        <v>319</v>
      </c>
      <c r="T11" s="214" t="s">
        <v>320</v>
      </c>
      <c r="U11" s="214" t="s">
        <v>321</v>
      </c>
      <c r="V11" s="214" t="s">
        <v>322</v>
      </c>
      <c r="W11" s="214" t="s">
        <v>323</v>
      </c>
      <c r="X11" s="214" t="s">
        <v>324</v>
      </c>
    </row>
    <row r="12" spans="1:24" ht="15">
      <c r="A12" s="155">
        <v>1</v>
      </c>
      <c r="B12" s="155" t="s">
        <v>325</v>
      </c>
      <c r="C12" s="155" t="s">
        <v>326</v>
      </c>
      <c r="D12" s="155" t="s">
        <v>327</v>
      </c>
      <c r="E12" s="155"/>
      <c r="F12" s="155"/>
      <c r="G12" s="155" t="s">
        <v>328</v>
      </c>
      <c r="H12" s="155" t="s">
        <v>329</v>
      </c>
      <c r="I12" s="155" t="s">
        <v>330</v>
      </c>
      <c r="J12" s="155" t="s">
        <v>331</v>
      </c>
      <c r="K12" s="155" t="s">
        <v>332</v>
      </c>
      <c r="L12" s="217" t="s">
        <v>333</v>
      </c>
      <c r="M12" s="155">
        <v>3</v>
      </c>
      <c r="N12" s="217" t="s">
        <v>333</v>
      </c>
      <c r="O12" s="217" t="s">
        <v>334</v>
      </c>
      <c r="P12" s="217" t="s">
        <v>334</v>
      </c>
      <c r="Q12" s="155">
        <v>6630.856639</v>
      </c>
      <c r="R12" s="155">
        <v>10000</v>
      </c>
      <c r="S12" s="218">
        <v>99.974938</v>
      </c>
      <c r="T12" s="155">
        <v>0</v>
      </c>
      <c r="U12" s="219">
        <v>66291947.99784335</v>
      </c>
      <c r="V12" s="220" t="s">
        <v>335</v>
      </c>
      <c r="W12" s="220" t="s">
        <v>335</v>
      </c>
      <c r="X12" s="155" t="s">
        <v>327</v>
      </c>
    </row>
    <row r="13" spans="1:24" ht="15">
      <c r="A13" s="155">
        <f>A12+1</f>
        <v>2</v>
      </c>
      <c r="B13" s="155" t="s">
        <v>325</v>
      </c>
      <c r="C13" s="155" t="s">
        <v>326</v>
      </c>
      <c r="D13" s="155" t="s">
        <v>327</v>
      </c>
      <c r="E13" s="155"/>
      <c r="F13" s="155"/>
      <c r="G13" s="155" t="s">
        <v>328</v>
      </c>
      <c r="H13" s="155" t="s">
        <v>329</v>
      </c>
      <c r="I13" s="155" t="s">
        <v>330</v>
      </c>
      <c r="J13" s="155" t="s">
        <v>118</v>
      </c>
      <c r="K13" s="155" t="s">
        <v>332</v>
      </c>
      <c r="L13" s="217" t="s">
        <v>333</v>
      </c>
      <c r="M13" s="155">
        <v>3</v>
      </c>
      <c r="N13" s="217" t="s">
        <v>333</v>
      </c>
      <c r="O13" s="217" t="s">
        <v>334</v>
      </c>
      <c r="P13" s="217" t="s">
        <v>334</v>
      </c>
      <c r="Q13" s="155">
        <v>36347.683032</v>
      </c>
      <c r="R13" s="155">
        <v>10000</v>
      </c>
      <c r="S13" s="218">
        <v>99.974938</v>
      </c>
      <c r="T13" s="155">
        <v>0</v>
      </c>
      <c r="U13" s="219">
        <v>363385734.99348384</v>
      </c>
      <c r="V13" s="220" t="s">
        <v>335</v>
      </c>
      <c r="W13" s="220" t="s">
        <v>335</v>
      </c>
      <c r="X13" s="155" t="s">
        <v>327</v>
      </c>
    </row>
    <row r="14" spans="1:24" ht="15">
      <c r="A14" s="155">
        <f aca="true" t="shared" si="0" ref="A14:A67">A13+1</f>
        <v>3</v>
      </c>
      <c r="B14" s="155" t="s">
        <v>325</v>
      </c>
      <c r="C14" s="155" t="s">
        <v>326</v>
      </c>
      <c r="D14" s="155" t="s">
        <v>327</v>
      </c>
      <c r="E14" s="155"/>
      <c r="F14" s="155"/>
      <c r="G14" s="155" t="s">
        <v>328</v>
      </c>
      <c r="H14" s="155" t="s">
        <v>329</v>
      </c>
      <c r="I14" s="155" t="s">
        <v>330</v>
      </c>
      <c r="J14" s="155" t="s">
        <v>119</v>
      </c>
      <c r="K14" s="155" t="s">
        <v>332</v>
      </c>
      <c r="L14" s="217" t="s">
        <v>333</v>
      </c>
      <c r="M14" s="155">
        <v>3</v>
      </c>
      <c r="N14" s="217" t="s">
        <v>333</v>
      </c>
      <c r="O14" s="217" t="s">
        <v>334</v>
      </c>
      <c r="P14" s="217" t="s">
        <v>334</v>
      </c>
      <c r="Q14" s="155">
        <v>10202.283417</v>
      </c>
      <c r="R14" s="155">
        <v>10000</v>
      </c>
      <c r="S14" s="218">
        <v>99.974938</v>
      </c>
      <c r="T14" s="155">
        <v>0</v>
      </c>
      <c r="U14" s="219">
        <v>101997264.99305236</v>
      </c>
      <c r="V14" s="220" t="s">
        <v>335</v>
      </c>
      <c r="W14" s="220" t="s">
        <v>335</v>
      </c>
      <c r="X14" s="155" t="s">
        <v>327</v>
      </c>
    </row>
    <row r="15" spans="1:24" ht="15">
      <c r="A15" s="155">
        <f t="shared" si="0"/>
        <v>4</v>
      </c>
      <c r="B15" s="155" t="s">
        <v>325</v>
      </c>
      <c r="C15" s="155" t="s">
        <v>326</v>
      </c>
      <c r="D15" s="155" t="s">
        <v>327</v>
      </c>
      <c r="E15" s="155"/>
      <c r="F15" s="155"/>
      <c r="G15" s="155" t="s">
        <v>328</v>
      </c>
      <c r="H15" s="155" t="s">
        <v>329</v>
      </c>
      <c r="I15" s="155" t="s">
        <v>330</v>
      </c>
      <c r="J15" s="155" t="s">
        <v>120</v>
      </c>
      <c r="K15" s="155" t="s">
        <v>332</v>
      </c>
      <c r="L15" s="217" t="s">
        <v>333</v>
      </c>
      <c r="M15" s="155">
        <v>3</v>
      </c>
      <c r="N15" s="217" t="s">
        <v>333</v>
      </c>
      <c r="O15" s="217" t="s">
        <v>334</v>
      </c>
      <c r="P15" s="217" t="s">
        <v>334</v>
      </c>
      <c r="Q15" s="155">
        <v>15144.653684</v>
      </c>
      <c r="R15" s="155">
        <v>10000</v>
      </c>
      <c r="S15" s="218">
        <v>99.974938</v>
      </c>
      <c r="T15" s="155">
        <v>0</v>
      </c>
      <c r="U15" s="219">
        <v>151408580.99089944</v>
      </c>
      <c r="V15" s="220" t="s">
        <v>335</v>
      </c>
      <c r="W15" s="220" t="s">
        <v>335</v>
      </c>
      <c r="X15" s="155" t="s">
        <v>327</v>
      </c>
    </row>
    <row r="16" spans="1:24" ht="15">
      <c r="A16" s="155">
        <f t="shared" si="0"/>
        <v>5</v>
      </c>
      <c r="B16" s="155" t="s">
        <v>325</v>
      </c>
      <c r="C16" s="155" t="s">
        <v>326</v>
      </c>
      <c r="D16" s="155" t="s">
        <v>327</v>
      </c>
      <c r="E16" s="155"/>
      <c r="F16" s="155"/>
      <c r="G16" s="155" t="s">
        <v>328</v>
      </c>
      <c r="H16" s="155" t="s">
        <v>329</v>
      </c>
      <c r="I16" s="155" t="s">
        <v>330</v>
      </c>
      <c r="J16" s="155" t="s">
        <v>121</v>
      </c>
      <c r="K16" s="155" t="s">
        <v>332</v>
      </c>
      <c r="L16" s="217" t="s">
        <v>333</v>
      </c>
      <c r="M16" s="155">
        <v>3</v>
      </c>
      <c r="N16" s="217" t="s">
        <v>333</v>
      </c>
      <c r="O16" s="217" t="s">
        <v>334</v>
      </c>
      <c r="P16" s="217" t="s">
        <v>334</v>
      </c>
      <c r="Q16" s="155">
        <v>15379.65248</v>
      </c>
      <c r="R16" s="155">
        <v>10000</v>
      </c>
      <c r="S16" s="218">
        <v>99.974938</v>
      </c>
      <c r="T16" s="155">
        <v>0</v>
      </c>
      <c r="U16" s="219">
        <v>153757979.99198192</v>
      </c>
      <c r="V16" s="220" t="s">
        <v>335</v>
      </c>
      <c r="W16" s="220" t="s">
        <v>335</v>
      </c>
      <c r="X16" s="155" t="s">
        <v>327</v>
      </c>
    </row>
    <row r="17" spans="1:24" ht="15">
      <c r="A17" s="155">
        <f t="shared" si="0"/>
        <v>6</v>
      </c>
      <c r="B17" s="155" t="s">
        <v>325</v>
      </c>
      <c r="C17" s="155" t="s">
        <v>326</v>
      </c>
      <c r="D17" s="155" t="s">
        <v>327</v>
      </c>
      <c r="E17" s="155"/>
      <c r="F17" s="155"/>
      <c r="G17" s="155" t="s">
        <v>328</v>
      </c>
      <c r="H17" s="155" t="s">
        <v>329</v>
      </c>
      <c r="I17" s="155" t="s">
        <v>330</v>
      </c>
      <c r="J17" s="155" t="s">
        <v>122</v>
      </c>
      <c r="K17" s="155" t="s">
        <v>332</v>
      </c>
      <c r="L17" s="217" t="s">
        <v>333</v>
      </c>
      <c r="M17" s="155">
        <v>3</v>
      </c>
      <c r="N17" s="217" t="s">
        <v>333</v>
      </c>
      <c r="O17" s="217" t="s">
        <v>334</v>
      </c>
      <c r="P17" s="217" t="s">
        <v>334</v>
      </c>
      <c r="Q17" s="155">
        <v>28400.88919</v>
      </c>
      <c r="R17" s="155">
        <v>10000</v>
      </c>
      <c r="S17" s="218">
        <v>99.974938</v>
      </c>
      <c r="T17" s="155">
        <v>0</v>
      </c>
      <c r="U17" s="219">
        <v>283937712.99509335</v>
      </c>
      <c r="V17" s="220" t="s">
        <v>335</v>
      </c>
      <c r="W17" s="220" t="s">
        <v>335</v>
      </c>
      <c r="X17" s="155" t="s">
        <v>327</v>
      </c>
    </row>
    <row r="18" spans="1:24" ht="15">
      <c r="A18" s="155">
        <f t="shared" si="0"/>
        <v>7</v>
      </c>
      <c r="B18" s="155" t="s">
        <v>325</v>
      </c>
      <c r="C18" s="155" t="s">
        <v>326</v>
      </c>
      <c r="D18" s="155" t="s">
        <v>327</v>
      </c>
      <c r="E18" s="155"/>
      <c r="F18" s="155"/>
      <c r="G18" s="155" t="s">
        <v>328</v>
      </c>
      <c r="H18" s="155" t="s">
        <v>329</v>
      </c>
      <c r="I18" s="155" t="s">
        <v>330</v>
      </c>
      <c r="J18" s="155" t="s">
        <v>123</v>
      </c>
      <c r="K18" s="155" t="s">
        <v>332</v>
      </c>
      <c r="L18" s="217" t="s">
        <v>333</v>
      </c>
      <c r="M18" s="155">
        <v>3</v>
      </c>
      <c r="N18" s="217" t="s">
        <v>333</v>
      </c>
      <c r="O18" s="217" t="s">
        <v>334</v>
      </c>
      <c r="P18" s="217" t="s">
        <v>334</v>
      </c>
      <c r="Q18" s="155">
        <v>14893.981553</v>
      </c>
      <c r="R18" s="155">
        <v>10000</v>
      </c>
      <c r="S18" s="218">
        <v>99.974938</v>
      </c>
      <c r="T18" s="155">
        <v>0</v>
      </c>
      <c r="U18" s="219">
        <v>148902487.92065826</v>
      </c>
      <c r="V18" s="220" t="s">
        <v>335</v>
      </c>
      <c r="W18" s="220" t="s">
        <v>335</v>
      </c>
      <c r="X18" s="155" t="s">
        <v>327</v>
      </c>
    </row>
    <row r="19" spans="1:24" ht="15">
      <c r="A19" s="155">
        <f t="shared" si="0"/>
        <v>8</v>
      </c>
      <c r="B19" s="155" t="s">
        <v>336</v>
      </c>
      <c r="C19" s="155" t="s">
        <v>337</v>
      </c>
      <c r="D19" s="155" t="s">
        <v>327</v>
      </c>
      <c r="E19" s="155"/>
      <c r="F19" s="155"/>
      <c r="G19" s="155" t="s">
        <v>328</v>
      </c>
      <c r="H19" s="155" t="s">
        <v>329</v>
      </c>
      <c r="I19" s="155" t="s">
        <v>330</v>
      </c>
      <c r="J19" s="155" t="s">
        <v>119</v>
      </c>
      <c r="K19" s="155" t="s">
        <v>332</v>
      </c>
      <c r="L19" s="217" t="s">
        <v>338</v>
      </c>
      <c r="M19" s="155">
        <v>1</v>
      </c>
      <c r="N19" s="217" t="s">
        <v>338</v>
      </c>
      <c r="O19" s="217" t="s">
        <v>339</v>
      </c>
      <c r="P19" s="217" t="s">
        <v>339</v>
      </c>
      <c r="Q19" s="155">
        <v>10202.283421</v>
      </c>
      <c r="R19" s="155">
        <v>10000</v>
      </c>
      <c r="S19" s="218">
        <v>99.991508</v>
      </c>
      <c r="T19" s="155">
        <v>0</v>
      </c>
      <c r="U19" s="219">
        <v>102014169.9922207</v>
      </c>
      <c r="V19" s="220" t="s">
        <v>340</v>
      </c>
      <c r="W19" s="220" t="s">
        <v>340</v>
      </c>
      <c r="X19" s="155" t="s">
        <v>327</v>
      </c>
    </row>
    <row r="20" spans="1:24" ht="15">
      <c r="A20" s="155">
        <f t="shared" si="0"/>
        <v>9</v>
      </c>
      <c r="B20" s="155" t="s">
        <v>336</v>
      </c>
      <c r="C20" s="155" t="s">
        <v>337</v>
      </c>
      <c r="D20" s="155" t="s">
        <v>327</v>
      </c>
      <c r="E20" s="155"/>
      <c r="F20" s="155"/>
      <c r="G20" s="155" t="s">
        <v>328</v>
      </c>
      <c r="H20" s="155" t="s">
        <v>329</v>
      </c>
      <c r="I20" s="155" t="s">
        <v>330</v>
      </c>
      <c r="J20" s="155" t="s">
        <v>120</v>
      </c>
      <c r="K20" s="155" t="s">
        <v>332</v>
      </c>
      <c r="L20" s="217" t="s">
        <v>338</v>
      </c>
      <c r="M20" s="155">
        <v>1</v>
      </c>
      <c r="N20" s="217" t="s">
        <v>338</v>
      </c>
      <c r="O20" s="217" t="s">
        <v>339</v>
      </c>
      <c r="P20" s="217" t="s">
        <v>339</v>
      </c>
      <c r="Q20" s="155">
        <v>15144.653649</v>
      </c>
      <c r="R20" s="155">
        <v>10000</v>
      </c>
      <c r="S20" s="218">
        <v>99.991508</v>
      </c>
      <c r="T20" s="155">
        <v>0</v>
      </c>
      <c r="U20" s="219">
        <v>151433674.99890116</v>
      </c>
      <c r="V20" s="220" t="s">
        <v>340</v>
      </c>
      <c r="W20" s="220" t="s">
        <v>340</v>
      </c>
      <c r="X20" s="155" t="s">
        <v>327</v>
      </c>
    </row>
    <row r="21" spans="1:24" ht="15">
      <c r="A21" s="155">
        <f t="shared" si="0"/>
        <v>10</v>
      </c>
      <c r="B21" s="155" t="s">
        <v>336</v>
      </c>
      <c r="C21" s="155" t="s">
        <v>337</v>
      </c>
      <c r="D21" s="155" t="s">
        <v>327</v>
      </c>
      <c r="E21" s="155"/>
      <c r="F21" s="155"/>
      <c r="G21" s="155" t="s">
        <v>328</v>
      </c>
      <c r="H21" s="155" t="s">
        <v>329</v>
      </c>
      <c r="I21" s="155" t="s">
        <v>330</v>
      </c>
      <c r="J21" s="155" t="s">
        <v>121</v>
      </c>
      <c r="K21" s="155" t="s">
        <v>332</v>
      </c>
      <c r="L21" s="217" t="s">
        <v>338</v>
      </c>
      <c r="M21" s="155">
        <v>1</v>
      </c>
      <c r="N21" s="217" t="s">
        <v>338</v>
      </c>
      <c r="O21" s="217" t="s">
        <v>339</v>
      </c>
      <c r="P21" s="217" t="s">
        <v>339</v>
      </c>
      <c r="Q21" s="155">
        <v>15379.652506</v>
      </c>
      <c r="R21" s="155">
        <v>10000</v>
      </c>
      <c r="S21" s="218">
        <v>99.991508</v>
      </c>
      <c r="T21" s="155">
        <v>0</v>
      </c>
      <c r="U21" s="219">
        <v>153783463.99776685</v>
      </c>
      <c r="V21" s="220" t="s">
        <v>340</v>
      </c>
      <c r="W21" s="220" t="s">
        <v>340</v>
      </c>
      <c r="X21" s="155" t="s">
        <v>327</v>
      </c>
    </row>
    <row r="22" spans="1:24" ht="15">
      <c r="A22" s="155">
        <f t="shared" si="0"/>
        <v>11</v>
      </c>
      <c r="B22" s="155" t="s">
        <v>336</v>
      </c>
      <c r="C22" s="155" t="s">
        <v>337</v>
      </c>
      <c r="D22" s="155" t="s">
        <v>327</v>
      </c>
      <c r="E22" s="155"/>
      <c r="F22" s="155"/>
      <c r="G22" s="155" t="s">
        <v>328</v>
      </c>
      <c r="H22" s="155" t="s">
        <v>329</v>
      </c>
      <c r="I22" s="155" t="s">
        <v>330</v>
      </c>
      <c r="J22" s="155" t="s">
        <v>122</v>
      </c>
      <c r="K22" s="155" t="s">
        <v>332</v>
      </c>
      <c r="L22" s="217" t="s">
        <v>338</v>
      </c>
      <c r="M22" s="155">
        <v>1</v>
      </c>
      <c r="N22" s="217" t="s">
        <v>338</v>
      </c>
      <c r="O22" s="217" t="s">
        <v>339</v>
      </c>
      <c r="P22" s="217" t="s">
        <v>339</v>
      </c>
      <c r="Q22" s="155">
        <v>28400.889225</v>
      </c>
      <c r="R22" s="155">
        <v>10000</v>
      </c>
      <c r="S22" s="218">
        <v>99.991508</v>
      </c>
      <c r="T22" s="155">
        <v>0</v>
      </c>
      <c r="U22" s="219">
        <v>283984772.9936319</v>
      </c>
      <c r="V22" s="220" t="s">
        <v>340</v>
      </c>
      <c r="W22" s="220" t="s">
        <v>340</v>
      </c>
      <c r="X22" s="155" t="s">
        <v>327</v>
      </c>
    </row>
    <row r="23" spans="1:24" ht="15">
      <c r="A23" s="155">
        <f t="shared" si="0"/>
        <v>12</v>
      </c>
      <c r="B23" s="155" t="s">
        <v>336</v>
      </c>
      <c r="C23" s="155" t="s">
        <v>337</v>
      </c>
      <c r="D23" s="155" t="s">
        <v>327</v>
      </c>
      <c r="E23" s="155"/>
      <c r="F23" s="155"/>
      <c r="G23" s="155" t="s">
        <v>328</v>
      </c>
      <c r="H23" s="155" t="s">
        <v>329</v>
      </c>
      <c r="I23" s="155" t="s">
        <v>330</v>
      </c>
      <c r="J23" s="155" t="s">
        <v>123</v>
      </c>
      <c r="K23" s="155" t="s">
        <v>332</v>
      </c>
      <c r="L23" s="217" t="s">
        <v>338</v>
      </c>
      <c r="M23" s="155">
        <v>1</v>
      </c>
      <c r="N23" s="217" t="s">
        <v>338</v>
      </c>
      <c r="O23" s="217" t="s">
        <v>339</v>
      </c>
      <c r="P23" s="217" t="s">
        <v>339</v>
      </c>
      <c r="Q23" s="155">
        <v>14893.981575</v>
      </c>
      <c r="R23" s="155">
        <v>10000</v>
      </c>
      <c r="S23" s="218">
        <v>99.991508</v>
      </c>
      <c r="T23" s="155">
        <v>0</v>
      </c>
      <c r="U23" s="219">
        <v>148927167.1404053</v>
      </c>
      <c r="V23" s="220" t="s">
        <v>340</v>
      </c>
      <c r="W23" s="220" t="s">
        <v>340</v>
      </c>
      <c r="X23" s="155" t="s">
        <v>327</v>
      </c>
    </row>
    <row r="24" spans="1:24" ht="15">
      <c r="A24" s="155">
        <f t="shared" si="0"/>
        <v>13</v>
      </c>
      <c r="B24" s="155" t="s">
        <v>341</v>
      </c>
      <c r="C24" s="155" t="s">
        <v>342</v>
      </c>
      <c r="D24" s="155" t="s">
        <v>327</v>
      </c>
      <c r="E24" s="155"/>
      <c r="F24" s="155"/>
      <c r="G24" s="155" t="s">
        <v>328</v>
      </c>
      <c r="H24" s="155" t="s">
        <v>329</v>
      </c>
      <c r="I24" s="155" t="s">
        <v>330</v>
      </c>
      <c r="J24" s="155" t="s">
        <v>331</v>
      </c>
      <c r="K24" s="155" t="s">
        <v>332</v>
      </c>
      <c r="L24" s="217" t="s">
        <v>343</v>
      </c>
      <c r="M24" s="155">
        <v>3</v>
      </c>
      <c r="N24" s="217" t="s">
        <v>343</v>
      </c>
      <c r="O24" s="217" t="s">
        <v>333</v>
      </c>
      <c r="P24" s="217" t="s">
        <v>333</v>
      </c>
      <c r="Q24" s="155">
        <v>6367.746526</v>
      </c>
      <c r="R24" s="155">
        <v>10000</v>
      </c>
      <c r="S24" s="218">
        <v>99.973541</v>
      </c>
      <c r="T24" s="155">
        <v>0</v>
      </c>
      <c r="U24" s="219">
        <v>63660616.99866052</v>
      </c>
      <c r="V24" s="220" t="s">
        <v>344</v>
      </c>
      <c r="W24" s="220" t="s">
        <v>344</v>
      </c>
      <c r="X24" s="155" t="s">
        <v>327</v>
      </c>
    </row>
    <row r="25" spans="1:24" ht="15">
      <c r="A25" s="155">
        <f t="shared" si="0"/>
        <v>14</v>
      </c>
      <c r="B25" s="155" t="s">
        <v>341</v>
      </c>
      <c r="C25" s="155" t="s">
        <v>342</v>
      </c>
      <c r="D25" s="155" t="s">
        <v>327</v>
      </c>
      <c r="E25" s="155"/>
      <c r="F25" s="155"/>
      <c r="G25" s="155" t="s">
        <v>328</v>
      </c>
      <c r="H25" s="155" t="s">
        <v>329</v>
      </c>
      <c r="I25" s="155" t="s">
        <v>330</v>
      </c>
      <c r="J25" s="155" t="s">
        <v>118</v>
      </c>
      <c r="K25" s="155" t="s">
        <v>332</v>
      </c>
      <c r="L25" s="217" t="s">
        <v>343</v>
      </c>
      <c r="M25" s="155">
        <v>3</v>
      </c>
      <c r="N25" s="217" t="s">
        <v>343</v>
      </c>
      <c r="O25" s="217" t="s">
        <v>333</v>
      </c>
      <c r="P25" s="217" t="s">
        <v>333</v>
      </c>
      <c r="Q25" s="155">
        <v>36438.824657</v>
      </c>
      <c r="R25" s="155">
        <v>10000</v>
      </c>
      <c r="S25" s="218">
        <v>99.973541</v>
      </c>
      <c r="T25" s="155">
        <v>0</v>
      </c>
      <c r="U25" s="219">
        <v>364291833.99481064</v>
      </c>
      <c r="V25" s="220" t="s">
        <v>344</v>
      </c>
      <c r="W25" s="220" t="s">
        <v>344</v>
      </c>
      <c r="X25" s="155" t="s">
        <v>327</v>
      </c>
    </row>
    <row r="26" spans="1:24" ht="15">
      <c r="A26" s="155">
        <f t="shared" si="0"/>
        <v>15</v>
      </c>
      <c r="B26" s="155" t="s">
        <v>341</v>
      </c>
      <c r="C26" s="155" t="s">
        <v>342</v>
      </c>
      <c r="D26" s="155" t="s">
        <v>327</v>
      </c>
      <c r="E26" s="155"/>
      <c r="F26" s="155"/>
      <c r="G26" s="155" t="s">
        <v>328</v>
      </c>
      <c r="H26" s="155" t="s">
        <v>329</v>
      </c>
      <c r="I26" s="155" t="s">
        <v>330</v>
      </c>
      <c r="J26" s="155" t="s">
        <v>119</v>
      </c>
      <c r="K26" s="155" t="s">
        <v>332</v>
      </c>
      <c r="L26" s="217" t="s">
        <v>343</v>
      </c>
      <c r="M26" s="155">
        <v>3</v>
      </c>
      <c r="N26" s="217" t="s">
        <v>343</v>
      </c>
      <c r="O26" s="217" t="s">
        <v>333</v>
      </c>
      <c r="P26" s="217" t="s">
        <v>333</v>
      </c>
      <c r="Q26" s="155">
        <v>10210.155079</v>
      </c>
      <c r="R26" s="155">
        <v>10000</v>
      </c>
      <c r="S26" s="218">
        <v>99.973541</v>
      </c>
      <c r="T26" s="155">
        <v>0</v>
      </c>
      <c r="U26" s="219">
        <v>102074535.99593034</v>
      </c>
      <c r="V26" s="220" t="s">
        <v>344</v>
      </c>
      <c r="W26" s="220" t="s">
        <v>344</v>
      </c>
      <c r="X26" s="155" t="s">
        <v>327</v>
      </c>
    </row>
    <row r="27" spans="1:24" ht="15">
      <c r="A27" s="155">
        <f t="shared" si="0"/>
        <v>16</v>
      </c>
      <c r="B27" s="155" t="s">
        <v>341</v>
      </c>
      <c r="C27" s="155" t="s">
        <v>342</v>
      </c>
      <c r="D27" s="155" t="s">
        <v>327</v>
      </c>
      <c r="E27" s="155"/>
      <c r="F27" s="155"/>
      <c r="G27" s="155" t="s">
        <v>328</v>
      </c>
      <c r="H27" s="155" t="s">
        <v>329</v>
      </c>
      <c r="I27" s="155" t="s">
        <v>330</v>
      </c>
      <c r="J27" s="155" t="s">
        <v>120</v>
      </c>
      <c r="K27" s="155" t="s">
        <v>332</v>
      </c>
      <c r="L27" s="217" t="s">
        <v>343</v>
      </c>
      <c r="M27" s="155">
        <v>3</v>
      </c>
      <c r="N27" s="217" t="s">
        <v>343</v>
      </c>
      <c r="O27" s="217" t="s">
        <v>333</v>
      </c>
      <c r="P27" s="217" t="s">
        <v>333</v>
      </c>
      <c r="Q27" s="155">
        <v>15118.725725</v>
      </c>
      <c r="R27" s="155">
        <v>10000</v>
      </c>
      <c r="S27" s="218">
        <v>99.973541</v>
      </c>
      <c r="T27" s="155">
        <v>0</v>
      </c>
      <c r="U27" s="219">
        <v>151147254.99157238</v>
      </c>
      <c r="V27" s="220" t="s">
        <v>344</v>
      </c>
      <c r="W27" s="220" t="s">
        <v>344</v>
      </c>
      <c r="X27" s="155" t="s">
        <v>327</v>
      </c>
    </row>
    <row r="28" spans="1:24" ht="15">
      <c r="A28" s="155">
        <f t="shared" si="0"/>
        <v>17</v>
      </c>
      <c r="B28" s="155" t="s">
        <v>341</v>
      </c>
      <c r="C28" s="155" t="s">
        <v>342</v>
      </c>
      <c r="D28" s="155" t="s">
        <v>327</v>
      </c>
      <c r="E28" s="155"/>
      <c r="F28" s="155"/>
      <c r="G28" s="155" t="s">
        <v>328</v>
      </c>
      <c r="H28" s="155" t="s">
        <v>329</v>
      </c>
      <c r="I28" s="155" t="s">
        <v>330</v>
      </c>
      <c r="J28" s="155" t="s">
        <v>121</v>
      </c>
      <c r="K28" s="155" t="s">
        <v>332</v>
      </c>
      <c r="L28" s="217" t="s">
        <v>343</v>
      </c>
      <c r="M28" s="155">
        <v>3</v>
      </c>
      <c r="N28" s="217" t="s">
        <v>343</v>
      </c>
      <c r="O28" s="217" t="s">
        <v>333</v>
      </c>
      <c r="P28" s="217" t="s">
        <v>333</v>
      </c>
      <c r="Q28" s="155">
        <v>15445.919397</v>
      </c>
      <c r="R28" s="155">
        <v>10000</v>
      </c>
      <c r="S28" s="218">
        <v>99.973541</v>
      </c>
      <c r="T28" s="155">
        <v>0</v>
      </c>
      <c r="U28" s="219">
        <v>154418325.99801546</v>
      </c>
      <c r="V28" s="220" t="s">
        <v>344</v>
      </c>
      <c r="W28" s="220" t="s">
        <v>344</v>
      </c>
      <c r="X28" s="155" t="s">
        <v>327</v>
      </c>
    </row>
    <row r="29" spans="1:24" ht="15">
      <c r="A29" s="155">
        <f t="shared" si="0"/>
        <v>18</v>
      </c>
      <c r="B29" s="155" t="s">
        <v>341</v>
      </c>
      <c r="C29" s="155" t="s">
        <v>342</v>
      </c>
      <c r="D29" s="155" t="s">
        <v>327</v>
      </c>
      <c r="E29" s="155"/>
      <c r="F29" s="155"/>
      <c r="G29" s="155" t="s">
        <v>328</v>
      </c>
      <c r="H29" s="155" t="s">
        <v>329</v>
      </c>
      <c r="I29" s="155" t="s">
        <v>330</v>
      </c>
      <c r="J29" s="155" t="s">
        <v>122</v>
      </c>
      <c r="K29" s="155" t="s">
        <v>332</v>
      </c>
      <c r="L29" s="217" t="s">
        <v>343</v>
      </c>
      <c r="M29" s="155">
        <v>3</v>
      </c>
      <c r="N29" s="217" t="s">
        <v>343</v>
      </c>
      <c r="O29" s="217" t="s">
        <v>333</v>
      </c>
      <c r="P29" s="217" t="s">
        <v>333</v>
      </c>
      <c r="Q29" s="155">
        <v>28480.153092</v>
      </c>
      <c r="R29" s="155">
        <v>10000</v>
      </c>
      <c r="S29" s="218">
        <v>99.973541</v>
      </c>
      <c r="T29" s="155">
        <v>0</v>
      </c>
      <c r="U29" s="219">
        <v>284726175.9949377</v>
      </c>
      <c r="V29" s="220" t="s">
        <v>344</v>
      </c>
      <c r="W29" s="220" t="s">
        <v>344</v>
      </c>
      <c r="X29" s="155" t="s">
        <v>327</v>
      </c>
    </row>
    <row r="30" spans="1:24" ht="15">
      <c r="A30" s="155">
        <f t="shared" si="0"/>
        <v>19</v>
      </c>
      <c r="B30" s="155" t="s">
        <v>341</v>
      </c>
      <c r="C30" s="155" t="s">
        <v>342</v>
      </c>
      <c r="D30" s="155" t="s">
        <v>327</v>
      </c>
      <c r="E30" s="155"/>
      <c r="F30" s="155"/>
      <c r="G30" s="155" t="s">
        <v>328</v>
      </c>
      <c r="H30" s="155" t="s">
        <v>329</v>
      </c>
      <c r="I30" s="155" t="s">
        <v>330</v>
      </c>
      <c r="J30" s="155" t="s">
        <v>123</v>
      </c>
      <c r="K30" s="155" t="s">
        <v>332</v>
      </c>
      <c r="L30" s="217" t="s">
        <v>343</v>
      </c>
      <c r="M30" s="155">
        <v>3</v>
      </c>
      <c r="N30" s="217" t="s">
        <v>343</v>
      </c>
      <c r="O30" s="217" t="s">
        <v>333</v>
      </c>
      <c r="P30" s="217" t="s">
        <v>333</v>
      </c>
      <c r="Q30" s="155">
        <v>14938.47552</v>
      </c>
      <c r="R30" s="155">
        <v>10000</v>
      </c>
      <c r="S30" s="218">
        <v>99.973541</v>
      </c>
      <c r="T30" s="155">
        <v>0</v>
      </c>
      <c r="U30" s="219">
        <v>149345229.8610835</v>
      </c>
      <c r="V30" s="220" t="s">
        <v>344</v>
      </c>
      <c r="W30" s="220" t="s">
        <v>344</v>
      </c>
      <c r="X30" s="155" t="s">
        <v>327</v>
      </c>
    </row>
    <row r="31" spans="1:24" ht="15">
      <c r="A31" s="155">
        <f t="shared" si="0"/>
        <v>20</v>
      </c>
      <c r="B31" s="155" t="s">
        <v>345</v>
      </c>
      <c r="C31" s="155" t="s">
        <v>346</v>
      </c>
      <c r="D31" s="155" t="s">
        <v>327</v>
      </c>
      <c r="E31" s="155"/>
      <c r="F31" s="155"/>
      <c r="G31" s="155" t="s">
        <v>328</v>
      </c>
      <c r="H31" s="155" t="s">
        <v>329</v>
      </c>
      <c r="I31" s="155" t="s">
        <v>330</v>
      </c>
      <c r="J31" s="155" t="s">
        <v>331</v>
      </c>
      <c r="K31" s="155" t="s">
        <v>332</v>
      </c>
      <c r="L31" s="217" t="s">
        <v>347</v>
      </c>
      <c r="M31" s="155">
        <v>1</v>
      </c>
      <c r="N31" s="217" t="s">
        <v>347</v>
      </c>
      <c r="O31" s="217" t="s">
        <v>343</v>
      </c>
      <c r="P31" s="217" t="s">
        <v>343</v>
      </c>
      <c r="Q31" s="155">
        <v>36332.070254</v>
      </c>
      <c r="R31" s="155">
        <v>10000</v>
      </c>
      <c r="S31" s="218">
        <v>99.991151</v>
      </c>
      <c r="T31" s="155">
        <v>0</v>
      </c>
      <c r="U31" s="219">
        <v>363288553.9986395</v>
      </c>
      <c r="V31" s="220" t="s">
        <v>348</v>
      </c>
      <c r="W31" s="220" t="s">
        <v>348</v>
      </c>
      <c r="X31" s="155" t="s">
        <v>327</v>
      </c>
    </row>
    <row r="32" spans="1:24" ht="15">
      <c r="A32" s="155">
        <f t="shared" si="0"/>
        <v>21</v>
      </c>
      <c r="B32" s="155" t="s">
        <v>345</v>
      </c>
      <c r="C32" s="155" t="s">
        <v>346</v>
      </c>
      <c r="D32" s="155" t="s">
        <v>327</v>
      </c>
      <c r="E32" s="155"/>
      <c r="F32" s="155"/>
      <c r="G32" s="155" t="s">
        <v>328</v>
      </c>
      <c r="H32" s="155" t="s">
        <v>329</v>
      </c>
      <c r="I32" s="155" t="s">
        <v>330</v>
      </c>
      <c r="J32" s="155" t="s">
        <v>118</v>
      </c>
      <c r="K32" s="155" t="s">
        <v>332</v>
      </c>
      <c r="L32" s="217" t="s">
        <v>347</v>
      </c>
      <c r="M32" s="155">
        <v>1</v>
      </c>
      <c r="N32" s="217" t="s">
        <v>347</v>
      </c>
      <c r="O32" s="217" t="s">
        <v>343</v>
      </c>
      <c r="P32" s="217" t="s">
        <v>343</v>
      </c>
      <c r="Q32" s="155">
        <v>27249.545684</v>
      </c>
      <c r="R32" s="155">
        <v>10000</v>
      </c>
      <c r="S32" s="218">
        <v>99.991151</v>
      </c>
      <c r="T32" s="155">
        <v>0</v>
      </c>
      <c r="U32" s="219">
        <v>272471344.9977529</v>
      </c>
      <c r="V32" s="220" t="s">
        <v>348</v>
      </c>
      <c r="W32" s="220" t="s">
        <v>348</v>
      </c>
      <c r="X32" s="155" t="s">
        <v>327</v>
      </c>
    </row>
    <row r="33" spans="1:24" ht="15">
      <c r="A33" s="155">
        <f t="shared" si="0"/>
        <v>22</v>
      </c>
      <c r="B33" s="155" t="s">
        <v>345</v>
      </c>
      <c r="C33" s="155" t="s">
        <v>346</v>
      </c>
      <c r="D33" s="155" t="s">
        <v>327</v>
      </c>
      <c r="E33" s="155"/>
      <c r="F33" s="155"/>
      <c r="G33" s="155" t="s">
        <v>328</v>
      </c>
      <c r="H33" s="155" t="s">
        <v>329</v>
      </c>
      <c r="I33" s="155" t="s">
        <v>330</v>
      </c>
      <c r="J33" s="155" t="s">
        <v>119</v>
      </c>
      <c r="K33" s="155" t="s">
        <v>332</v>
      </c>
      <c r="L33" s="217" t="s">
        <v>347</v>
      </c>
      <c r="M33" s="155">
        <v>1</v>
      </c>
      <c r="N33" s="217" t="s">
        <v>347</v>
      </c>
      <c r="O33" s="217" t="s">
        <v>343</v>
      </c>
      <c r="P33" s="217" t="s">
        <v>343</v>
      </c>
      <c r="Q33" s="155">
        <v>10144.799965</v>
      </c>
      <c r="R33" s="155">
        <v>10000</v>
      </c>
      <c r="S33" s="218">
        <v>99.991151</v>
      </c>
      <c r="T33" s="155">
        <v>0</v>
      </c>
      <c r="U33" s="219">
        <v>101439022.99331658</v>
      </c>
      <c r="V33" s="220" t="s">
        <v>348</v>
      </c>
      <c r="W33" s="220" t="s">
        <v>348</v>
      </c>
      <c r="X33" s="155" t="s">
        <v>327</v>
      </c>
    </row>
    <row r="34" spans="1:24" ht="15">
      <c r="A34" s="155">
        <f t="shared" si="0"/>
        <v>23</v>
      </c>
      <c r="B34" s="155" t="s">
        <v>345</v>
      </c>
      <c r="C34" s="155" t="s">
        <v>346</v>
      </c>
      <c r="D34" s="155" t="s">
        <v>327</v>
      </c>
      <c r="E34" s="155"/>
      <c r="F34" s="155"/>
      <c r="G34" s="155" t="s">
        <v>328</v>
      </c>
      <c r="H34" s="155" t="s">
        <v>329</v>
      </c>
      <c r="I34" s="155" t="s">
        <v>330</v>
      </c>
      <c r="J34" s="155" t="s">
        <v>120</v>
      </c>
      <c r="K34" s="155" t="s">
        <v>332</v>
      </c>
      <c r="L34" s="217" t="s">
        <v>347</v>
      </c>
      <c r="M34" s="155">
        <v>1</v>
      </c>
      <c r="N34" s="217" t="s">
        <v>347</v>
      </c>
      <c r="O34" s="217" t="s">
        <v>343</v>
      </c>
      <c r="P34" s="217" t="s">
        <v>343</v>
      </c>
      <c r="Q34" s="155">
        <v>16557.321179</v>
      </c>
      <c r="R34" s="155">
        <v>10000</v>
      </c>
      <c r="S34" s="218">
        <v>99.991151</v>
      </c>
      <c r="T34" s="155">
        <v>0</v>
      </c>
      <c r="U34" s="219">
        <v>165558560.9946828</v>
      </c>
      <c r="V34" s="220" t="s">
        <v>348</v>
      </c>
      <c r="W34" s="220" t="s">
        <v>348</v>
      </c>
      <c r="X34" s="155" t="s">
        <v>327</v>
      </c>
    </row>
    <row r="35" spans="1:24" ht="15">
      <c r="A35" s="155">
        <f t="shared" si="0"/>
        <v>24</v>
      </c>
      <c r="B35" s="155" t="s">
        <v>345</v>
      </c>
      <c r="C35" s="155" t="s">
        <v>346</v>
      </c>
      <c r="D35" s="155" t="s">
        <v>327</v>
      </c>
      <c r="E35" s="155"/>
      <c r="F35" s="155"/>
      <c r="G35" s="155" t="s">
        <v>328</v>
      </c>
      <c r="H35" s="155" t="s">
        <v>329</v>
      </c>
      <c r="I35" s="155" t="s">
        <v>330</v>
      </c>
      <c r="J35" s="155" t="s">
        <v>121</v>
      </c>
      <c r="K35" s="155" t="s">
        <v>332</v>
      </c>
      <c r="L35" s="217" t="s">
        <v>347</v>
      </c>
      <c r="M35" s="155">
        <v>1</v>
      </c>
      <c r="N35" s="217" t="s">
        <v>347</v>
      </c>
      <c r="O35" s="217" t="s">
        <v>343</v>
      </c>
      <c r="P35" s="217" t="s">
        <v>343</v>
      </c>
      <c r="Q35" s="155">
        <v>7410.376709</v>
      </c>
      <c r="R35" s="155">
        <v>10000</v>
      </c>
      <c r="S35" s="218">
        <v>99.991151</v>
      </c>
      <c r="T35" s="155">
        <v>0</v>
      </c>
      <c r="U35" s="219">
        <v>74097209.99593791</v>
      </c>
      <c r="V35" s="220" t="s">
        <v>348</v>
      </c>
      <c r="W35" s="220" t="s">
        <v>348</v>
      </c>
      <c r="X35" s="155" t="s">
        <v>327</v>
      </c>
    </row>
    <row r="36" spans="1:24" ht="15">
      <c r="A36" s="155">
        <f t="shared" si="0"/>
        <v>25</v>
      </c>
      <c r="B36" s="155" t="s">
        <v>345</v>
      </c>
      <c r="C36" s="155" t="s">
        <v>346</v>
      </c>
      <c r="D36" s="155" t="s">
        <v>327</v>
      </c>
      <c r="E36" s="155"/>
      <c r="F36" s="155"/>
      <c r="G36" s="155" t="s">
        <v>328</v>
      </c>
      <c r="H36" s="155" t="s">
        <v>329</v>
      </c>
      <c r="I36" s="155" t="s">
        <v>330</v>
      </c>
      <c r="J36" s="155" t="s">
        <v>122</v>
      </c>
      <c r="K36" s="155" t="s">
        <v>332</v>
      </c>
      <c r="L36" s="217" t="s">
        <v>347</v>
      </c>
      <c r="M36" s="155">
        <v>1</v>
      </c>
      <c r="N36" s="217" t="s">
        <v>347</v>
      </c>
      <c r="O36" s="217" t="s">
        <v>343</v>
      </c>
      <c r="P36" s="217" t="s">
        <v>343</v>
      </c>
      <c r="Q36" s="155">
        <v>20287.756868</v>
      </c>
      <c r="R36" s="155">
        <v>10000</v>
      </c>
      <c r="S36" s="218">
        <v>99.991151</v>
      </c>
      <c r="T36" s="155">
        <v>0</v>
      </c>
      <c r="U36" s="219">
        <v>202859616.99747208</v>
      </c>
      <c r="V36" s="220" t="s">
        <v>348</v>
      </c>
      <c r="W36" s="220" t="s">
        <v>348</v>
      </c>
      <c r="X36" s="155" t="s">
        <v>327</v>
      </c>
    </row>
    <row r="37" spans="1:24" ht="15">
      <c r="A37" s="155">
        <f t="shared" si="0"/>
        <v>26</v>
      </c>
      <c r="B37" s="155" t="s">
        <v>345</v>
      </c>
      <c r="C37" s="155" t="s">
        <v>346</v>
      </c>
      <c r="D37" s="155" t="s">
        <v>327</v>
      </c>
      <c r="E37" s="155"/>
      <c r="F37" s="155"/>
      <c r="G37" s="155" t="s">
        <v>328</v>
      </c>
      <c r="H37" s="155" t="s">
        <v>329</v>
      </c>
      <c r="I37" s="155" t="s">
        <v>330</v>
      </c>
      <c r="J37" s="155" t="s">
        <v>123</v>
      </c>
      <c r="K37" s="155" t="s">
        <v>332</v>
      </c>
      <c r="L37" s="217" t="s">
        <v>347</v>
      </c>
      <c r="M37" s="155">
        <v>1</v>
      </c>
      <c r="N37" s="217" t="s">
        <v>347</v>
      </c>
      <c r="O37" s="217" t="s">
        <v>343</v>
      </c>
      <c r="P37" s="217" t="s">
        <v>343</v>
      </c>
      <c r="Q37" s="155">
        <v>9018.129336</v>
      </c>
      <c r="R37" s="155">
        <v>10000</v>
      </c>
      <c r="S37" s="218">
        <v>99.991151</v>
      </c>
      <c r="T37" s="155">
        <v>0</v>
      </c>
      <c r="U37" s="219">
        <v>90173313.64120266</v>
      </c>
      <c r="V37" s="220" t="s">
        <v>348</v>
      </c>
      <c r="W37" s="220" t="s">
        <v>348</v>
      </c>
      <c r="X37" s="155" t="s">
        <v>327</v>
      </c>
    </row>
    <row r="38" spans="1:24" ht="15">
      <c r="A38" s="155">
        <f t="shared" si="0"/>
        <v>27</v>
      </c>
      <c r="B38" s="155" t="s">
        <v>349</v>
      </c>
      <c r="C38" s="155" t="s">
        <v>350</v>
      </c>
      <c r="D38" s="155" t="s">
        <v>327</v>
      </c>
      <c r="E38" s="155"/>
      <c r="F38" s="155"/>
      <c r="G38" s="155" t="s">
        <v>328</v>
      </c>
      <c r="H38" s="155" t="s">
        <v>329</v>
      </c>
      <c r="I38" s="155" t="s">
        <v>330</v>
      </c>
      <c r="J38" s="155" t="s">
        <v>331</v>
      </c>
      <c r="K38" s="155" t="s">
        <v>332</v>
      </c>
      <c r="L38" s="217" t="s">
        <v>351</v>
      </c>
      <c r="M38" s="155">
        <v>1</v>
      </c>
      <c r="N38" s="217" t="s">
        <v>351</v>
      </c>
      <c r="O38" s="217" t="s">
        <v>352</v>
      </c>
      <c r="P38" s="217" t="s">
        <v>352</v>
      </c>
      <c r="Q38" s="155">
        <v>6630.856689</v>
      </c>
      <c r="R38" s="155">
        <v>10000</v>
      </c>
      <c r="S38" s="218">
        <v>99.991727</v>
      </c>
      <c r="T38" s="155">
        <v>0</v>
      </c>
      <c r="U38" s="219">
        <v>66303080.98996635</v>
      </c>
      <c r="V38" s="220" t="s">
        <v>353</v>
      </c>
      <c r="W38" s="220" t="s">
        <v>353</v>
      </c>
      <c r="X38" s="155" t="s">
        <v>327</v>
      </c>
    </row>
    <row r="39" spans="1:24" ht="15">
      <c r="A39" s="155">
        <f t="shared" si="0"/>
        <v>28</v>
      </c>
      <c r="B39" s="155" t="s">
        <v>349</v>
      </c>
      <c r="C39" s="155" t="s">
        <v>350</v>
      </c>
      <c r="D39" s="155" t="s">
        <v>327</v>
      </c>
      <c r="E39" s="155"/>
      <c r="F39" s="155"/>
      <c r="G39" s="155" t="s">
        <v>328</v>
      </c>
      <c r="H39" s="155" t="s">
        <v>329</v>
      </c>
      <c r="I39" s="155" t="s">
        <v>330</v>
      </c>
      <c r="J39" s="155" t="s">
        <v>118</v>
      </c>
      <c r="K39" s="155" t="s">
        <v>332</v>
      </c>
      <c r="L39" s="217" t="s">
        <v>351</v>
      </c>
      <c r="M39" s="155">
        <v>1</v>
      </c>
      <c r="N39" s="217" t="s">
        <v>351</v>
      </c>
      <c r="O39" s="217" t="s">
        <v>352</v>
      </c>
      <c r="P39" s="217" t="s">
        <v>352</v>
      </c>
      <c r="Q39" s="155">
        <v>36347.683048</v>
      </c>
      <c r="R39" s="155">
        <v>10000</v>
      </c>
      <c r="S39" s="218">
        <v>99.991727</v>
      </c>
      <c r="T39" s="155">
        <v>0</v>
      </c>
      <c r="U39" s="219">
        <v>363446758.9877316</v>
      </c>
      <c r="V39" s="220" t="s">
        <v>353</v>
      </c>
      <c r="W39" s="220" t="s">
        <v>353</v>
      </c>
      <c r="X39" s="155" t="s">
        <v>327</v>
      </c>
    </row>
    <row r="40" spans="1:24" ht="15">
      <c r="A40" s="155">
        <f t="shared" si="0"/>
        <v>29</v>
      </c>
      <c r="B40" s="155" t="s">
        <v>349</v>
      </c>
      <c r="C40" s="155" t="s">
        <v>350</v>
      </c>
      <c r="D40" s="155" t="s">
        <v>327</v>
      </c>
      <c r="E40" s="155"/>
      <c r="F40" s="155"/>
      <c r="G40" s="155" t="s">
        <v>328</v>
      </c>
      <c r="H40" s="155" t="s">
        <v>329</v>
      </c>
      <c r="I40" s="155" t="s">
        <v>330</v>
      </c>
      <c r="J40" s="155" t="s">
        <v>119</v>
      </c>
      <c r="K40" s="155" t="s">
        <v>332</v>
      </c>
      <c r="L40" s="217" t="s">
        <v>351</v>
      </c>
      <c r="M40" s="155">
        <v>1</v>
      </c>
      <c r="N40" s="217" t="s">
        <v>351</v>
      </c>
      <c r="O40" s="217" t="s">
        <v>352</v>
      </c>
      <c r="P40" s="217" t="s">
        <v>352</v>
      </c>
      <c r="Q40" s="155">
        <v>10202.283364</v>
      </c>
      <c r="R40" s="155">
        <v>10000</v>
      </c>
      <c r="S40" s="218">
        <v>99.991727</v>
      </c>
      <c r="T40" s="155">
        <v>0</v>
      </c>
      <c r="U40" s="219">
        <v>102014392.99510674</v>
      </c>
      <c r="V40" s="220" t="s">
        <v>353</v>
      </c>
      <c r="W40" s="220" t="s">
        <v>353</v>
      </c>
      <c r="X40" s="155" t="s">
        <v>327</v>
      </c>
    </row>
    <row r="41" spans="1:24" ht="15">
      <c r="A41" s="155">
        <f t="shared" si="0"/>
        <v>30</v>
      </c>
      <c r="B41" s="155" t="s">
        <v>349</v>
      </c>
      <c r="C41" s="155" t="s">
        <v>350</v>
      </c>
      <c r="D41" s="155" t="s">
        <v>327</v>
      </c>
      <c r="E41" s="155"/>
      <c r="F41" s="155"/>
      <c r="G41" s="155" t="s">
        <v>328</v>
      </c>
      <c r="H41" s="155" t="s">
        <v>329</v>
      </c>
      <c r="I41" s="155" t="s">
        <v>330</v>
      </c>
      <c r="J41" s="155" t="s">
        <v>120</v>
      </c>
      <c r="K41" s="155" t="s">
        <v>332</v>
      </c>
      <c r="L41" s="217" t="s">
        <v>351</v>
      </c>
      <c r="M41" s="155">
        <v>1</v>
      </c>
      <c r="N41" s="217" t="s">
        <v>351</v>
      </c>
      <c r="O41" s="217" t="s">
        <v>352</v>
      </c>
      <c r="P41" s="217" t="s">
        <v>352</v>
      </c>
      <c r="Q41" s="155">
        <v>15144.65356</v>
      </c>
      <c r="R41" s="155">
        <v>10000</v>
      </c>
      <c r="S41" s="218">
        <v>99.991727</v>
      </c>
      <c r="T41" s="155">
        <v>0</v>
      </c>
      <c r="U41" s="219">
        <v>151434005.98891485</v>
      </c>
      <c r="V41" s="220" t="s">
        <v>353</v>
      </c>
      <c r="W41" s="220" t="s">
        <v>353</v>
      </c>
      <c r="X41" s="155" t="s">
        <v>327</v>
      </c>
    </row>
    <row r="42" spans="1:24" ht="15">
      <c r="A42" s="155">
        <f t="shared" si="0"/>
        <v>31</v>
      </c>
      <c r="B42" s="155" t="s">
        <v>349</v>
      </c>
      <c r="C42" s="155" t="s">
        <v>350</v>
      </c>
      <c r="D42" s="155" t="s">
        <v>327</v>
      </c>
      <c r="E42" s="155"/>
      <c r="F42" s="155"/>
      <c r="G42" s="155" t="s">
        <v>328</v>
      </c>
      <c r="H42" s="155" t="s">
        <v>329</v>
      </c>
      <c r="I42" s="155" t="s">
        <v>330</v>
      </c>
      <c r="J42" s="155" t="s">
        <v>121</v>
      </c>
      <c r="K42" s="155" t="s">
        <v>332</v>
      </c>
      <c r="L42" s="217" t="s">
        <v>351</v>
      </c>
      <c r="M42" s="155">
        <v>1</v>
      </c>
      <c r="N42" s="217" t="s">
        <v>351</v>
      </c>
      <c r="O42" s="217" t="s">
        <v>352</v>
      </c>
      <c r="P42" s="217" t="s">
        <v>352</v>
      </c>
      <c r="Q42" s="155">
        <v>15379.652502</v>
      </c>
      <c r="R42" s="155">
        <v>10000</v>
      </c>
      <c r="S42" s="218">
        <v>99.991727</v>
      </c>
      <c r="T42" s="155">
        <v>0</v>
      </c>
      <c r="U42" s="219">
        <v>153783800.9874752</v>
      </c>
      <c r="V42" s="220" t="s">
        <v>353</v>
      </c>
      <c r="W42" s="220" t="s">
        <v>353</v>
      </c>
      <c r="X42" s="155" t="s">
        <v>327</v>
      </c>
    </row>
    <row r="43" spans="1:24" ht="15">
      <c r="A43" s="155">
        <f t="shared" si="0"/>
        <v>32</v>
      </c>
      <c r="B43" s="155" t="s">
        <v>349</v>
      </c>
      <c r="C43" s="155" t="s">
        <v>350</v>
      </c>
      <c r="D43" s="155" t="s">
        <v>327</v>
      </c>
      <c r="E43" s="155"/>
      <c r="F43" s="155"/>
      <c r="G43" s="155" t="s">
        <v>328</v>
      </c>
      <c r="H43" s="155" t="s">
        <v>329</v>
      </c>
      <c r="I43" s="155" t="s">
        <v>330</v>
      </c>
      <c r="J43" s="155" t="s">
        <v>122</v>
      </c>
      <c r="K43" s="155" t="s">
        <v>332</v>
      </c>
      <c r="L43" s="217" t="s">
        <v>351</v>
      </c>
      <c r="M43" s="155">
        <v>1</v>
      </c>
      <c r="N43" s="217" t="s">
        <v>351</v>
      </c>
      <c r="O43" s="217" t="s">
        <v>352</v>
      </c>
      <c r="P43" s="217" t="s">
        <v>352</v>
      </c>
      <c r="Q43" s="155">
        <v>28400.889187</v>
      </c>
      <c r="R43" s="155">
        <v>10000</v>
      </c>
      <c r="S43" s="218">
        <v>99.991727</v>
      </c>
      <c r="T43" s="155">
        <v>0</v>
      </c>
      <c r="U43" s="219">
        <v>283985394.99074984</v>
      </c>
      <c r="V43" s="220" t="s">
        <v>353</v>
      </c>
      <c r="W43" s="220" t="s">
        <v>353</v>
      </c>
      <c r="X43" s="155" t="s">
        <v>327</v>
      </c>
    </row>
    <row r="44" spans="1:24" ht="15">
      <c r="A44" s="155">
        <f t="shared" si="0"/>
        <v>33</v>
      </c>
      <c r="B44" s="155" t="s">
        <v>349</v>
      </c>
      <c r="C44" s="155" t="s">
        <v>350</v>
      </c>
      <c r="D44" s="155" t="s">
        <v>327</v>
      </c>
      <c r="E44" s="155"/>
      <c r="F44" s="155"/>
      <c r="G44" s="155" t="s">
        <v>328</v>
      </c>
      <c r="H44" s="155" t="s">
        <v>329</v>
      </c>
      <c r="I44" s="155" t="s">
        <v>330</v>
      </c>
      <c r="J44" s="155" t="s">
        <v>123</v>
      </c>
      <c r="K44" s="155" t="s">
        <v>332</v>
      </c>
      <c r="L44" s="217" t="s">
        <v>351</v>
      </c>
      <c r="M44" s="155">
        <v>1</v>
      </c>
      <c r="N44" s="217" t="s">
        <v>351</v>
      </c>
      <c r="O44" s="217" t="s">
        <v>352</v>
      </c>
      <c r="P44" s="217" t="s">
        <v>352</v>
      </c>
      <c r="Q44" s="155">
        <v>14893.981646</v>
      </c>
      <c r="R44" s="155">
        <v>10000</v>
      </c>
      <c r="S44" s="218">
        <v>99.991727</v>
      </c>
      <c r="T44" s="155">
        <v>0</v>
      </c>
      <c r="U44" s="219">
        <v>148927494.2370588</v>
      </c>
      <c r="V44" s="220" t="s">
        <v>353</v>
      </c>
      <c r="W44" s="220" t="s">
        <v>353</v>
      </c>
      <c r="X44" s="155" t="s">
        <v>327</v>
      </c>
    </row>
    <row r="45" spans="1:24" ht="15">
      <c r="A45" s="155">
        <f t="shared" si="0"/>
        <v>34</v>
      </c>
      <c r="B45" s="155" t="s">
        <v>354</v>
      </c>
      <c r="C45" s="155" t="s">
        <v>355</v>
      </c>
      <c r="D45" s="155" t="s">
        <v>327</v>
      </c>
      <c r="E45" s="155"/>
      <c r="F45" s="155"/>
      <c r="G45" s="155" t="s">
        <v>328</v>
      </c>
      <c r="H45" s="155" t="s">
        <v>329</v>
      </c>
      <c r="I45" s="155" t="s">
        <v>330</v>
      </c>
      <c r="J45" s="155" t="s">
        <v>331</v>
      </c>
      <c r="K45" s="155" t="s">
        <v>332</v>
      </c>
      <c r="L45" s="217" t="s">
        <v>334</v>
      </c>
      <c r="M45" s="155">
        <v>1</v>
      </c>
      <c r="N45" s="217" t="s">
        <v>334</v>
      </c>
      <c r="O45" s="217" t="s">
        <v>338</v>
      </c>
      <c r="P45" s="217" t="s">
        <v>338</v>
      </c>
      <c r="Q45" s="155">
        <v>6630.856619</v>
      </c>
      <c r="R45" s="155">
        <v>10000</v>
      </c>
      <c r="S45" s="218">
        <v>99.993014</v>
      </c>
      <c r="T45" s="155">
        <v>0</v>
      </c>
      <c r="U45" s="219">
        <v>66303933.99955224</v>
      </c>
      <c r="V45" s="220" t="s">
        <v>356</v>
      </c>
      <c r="W45" s="220" t="s">
        <v>356</v>
      </c>
      <c r="X45" s="155" t="s">
        <v>327</v>
      </c>
    </row>
    <row r="46" spans="1:24" ht="15">
      <c r="A46" s="155">
        <f t="shared" si="0"/>
        <v>35</v>
      </c>
      <c r="B46" s="155" t="s">
        <v>354</v>
      </c>
      <c r="C46" s="155" t="s">
        <v>355</v>
      </c>
      <c r="D46" s="155" t="s">
        <v>327</v>
      </c>
      <c r="E46" s="155"/>
      <c r="F46" s="155"/>
      <c r="G46" s="155" t="s">
        <v>328</v>
      </c>
      <c r="H46" s="155" t="s">
        <v>329</v>
      </c>
      <c r="I46" s="155" t="s">
        <v>330</v>
      </c>
      <c r="J46" s="155" t="s">
        <v>118</v>
      </c>
      <c r="K46" s="155" t="s">
        <v>332</v>
      </c>
      <c r="L46" s="217" t="s">
        <v>334</v>
      </c>
      <c r="M46" s="155">
        <v>1</v>
      </c>
      <c r="N46" s="217" t="s">
        <v>334</v>
      </c>
      <c r="O46" s="217" t="s">
        <v>338</v>
      </c>
      <c r="P46" s="217" t="s">
        <v>338</v>
      </c>
      <c r="Q46" s="155">
        <v>36347.682981</v>
      </c>
      <c r="R46" s="155">
        <v>10000</v>
      </c>
      <c r="S46" s="218">
        <v>99.993014</v>
      </c>
      <c r="T46" s="155">
        <v>0</v>
      </c>
      <c r="U46" s="219">
        <v>363451438.00927544</v>
      </c>
      <c r="V46" s="220" t="s">
        <v>356</v>
      </c>
      <c r="W46" s="220" t="s">
        <v>356</v>
      </c>
      <c r="X46" s="155" t="s">
        <v>327</v>
      </c>
    </row>
    <row r="47" spans="1:24" ht="15">
      <c r="A47" s="155">
        <f t="shared" si="0"/>
        <v>36</v>
      </c>
      <c r="B47" s="155" t="s">
        <v>354</v>
      </c>
      <c r="C47" s="155" t="s">
        <v>355</v>
      </c>
      <c r="D47" s="155" t="s">
        <v>327</v>
      </c>
      <c r="E47" s="155"/>
      <c r="F47" s="155"/>
      <c r="G47" s="155" t="s">
        <v>328</v>
      </c>
      <c r="H47" s="155" t="s">
        <v>329</v>
      </c>
      <c r="I47" s="155" t="s">
        <v>330</v>
      </c>
      <c r="J47" s="155" t="s">
        <v>119</v>
      </c>
      <c r="K47" s="155" t="s">
        <v>332</v>
      </c>
      <c r="L47" s="217" t="s">
        <v>334</v>
      </c>
      <c r="M47" s="155">
        <v>1</v>
      </c>
      <c r="N47" s="217" t="s">
        <v>334</v>
      </c>
      <c r="O47" s="217" t="s">
        <v>338</v>
      </c>
      <c r="P47" s="217" t="s">
        <v>338</v>
      </c>
      <c r="Q47" s="155">
        <v>10202.283412</v>
      </c>
      <c r="R47" s="155">
        <v>10000</v>
      </c>
      <c r="S47" s="218">
        <v>99.993014</v>
      </c>
      <c r="T47" s="155">
        <v>0</v>
      </c>
      <c r="U47" s="219">
        <v>102015706.99865176</v>
      </c>
      <c r="V47" s="220" t="s">
        <v>356</v>
      </c>
      <c r="W47" s="220" t="s">
        <v>356</v>
      </c>
      <c r="X47" s="155" t="s">
        <v>327</v>
      </c>
    </row>
    <row r="48" spans="1:24" ht="15">
      <c r="A48" s="155">
        <f t="shared" si="0"/>
        <v>37</v>
      </c>
      <c r="B48" s="155" t="s">
        <v>354</v>
      </c>
      <c r="C48" s="155" t="s">
        <v>355</v>
      </c>
      <c r="D48" s="155" t="s">
        <v>327</v>
      </c>
      <c r="E48" s="155"/>
      <c r="F48" s="155"/>
      <c r="G48" s="155" t="s">
        <v>328</v>
      </c>
      <c r="H48" s="155" t="s">
        <v>329</v>
      </c>
      <c r="I48" s="155" t="s">
        <v>330</v>
      </c>
      <c r="J48" s="155" t="s">
        <v>120</v>
      </c>
      <c r="K48" s="155" t="s">
        <v>332</v>
      </c>
      <c r="L48" s="217" t="s">
        <v>334</v>
      </c>
      <c r="M48" s="155">
        <v>1</v>
      </c>
      <c r="N48" s="217" t="s">
        <v>334</v>
      </c>
      <c r="O48" s="217" t="s">
        <v>338</v>
      </c>
      <c r="P48" s="217" t="s">
        <v>338</v>
      </c>
      <c r="Q48" s="155">
        <v>15144.653577</v>
      </c>
      <c r="R48" s="155">
        <v>10000</v>
      </c>
      <c r="S48" s="218">
        <v>99.993014</v>
      </c>
      <c r="T48" s="155">
        <v>0</v>
      </c>
      <c r="U48" s="219">
        <v>151435956.00275952</v>
      </c>
      <c r="V48" s="220" t="s">
        <v>356</v>
      </c>
      <c r="W48" s="220" t="s">
        <v>356</v>
      </c>
      <c r="X48" s="155" t="s">
        <v>327</v>
      </c>
    </row>
    <row r="49" spans="1:24" ht="15">
      <c r="A49" s="155">
        <f t="shared" si="0"/>
        <v>38</v>
      </c>
      <c r="B49" s="155" t="s">
        <v>354</v>
      </c>
      <c r="C49" s="155" t="s">
        <v>355</v>
      </c>
      <c r="D49" s="155" t="s">
        <v>327</v>
      </c>
      <c r="E49" s="155"/>
      <c r="F49" s="155"/>
      <c r="G49" s="155" t="s">
        <v>328</v>
      </c>
      <c r="H49" s="155" t="s">
        <v>329</v>
      </c>
      <c r="I49" s="155" t="s">
        <v>330</v>
      </c>
      <c r="J49" s="155" t="s">
        <v>121</v>
      </c>
      <c r="K49" s="155" t="s">
        <v>332</v>
      </c>
      <c r="L49" s="217" t="s">
        <v>334</v>
      </c>
      <c r="M49" s="155">
        <v>1</v>
      </c>
      <c r="N49" s="217" t="s">
        <v>334</v>
      </c>
      <c r="O49" s="217" t="s">
        <v>338</v>
      </c>
      <c r="P49" s="217" t="s">
        <v>338</v>
      </c>
      <c r="Q49" s="155">
        <v>15379.652493</v>
      </c>
      <c r="R49" s="155">
        <v>10000</v>
      </c>
      <c r="S49" s="218">
        <v>99.993014</v>
      </c>
      <c r="T49" s="155">
        <v>0</v>
      </c>
      <c r="U49" s="219">
        <v>153785780.9969818</v>
      </c>
      <c r="V49" s="220" t="s">
        <v>356</v>
      </c>
      <c r="W49" s="220" t="s">
        <v>356</v>
      </c>
      <c r="X49" s="155" t="s">
        <v>327</v>
      </c>
    </row>
    <row r="50" spans="1:24" ht="15">
      <c r="A50" s="155">
        <f t="shared" si="0"/>
        <v>39</v>
      </c>
      <c r="B50" s="155" t="s">
        <v>354</v>
      </c>
      <c r="C50" s="155" t="s">
        <v>355</v>
      </c>
      <c r="D50" s="155" t="s">
        <v>327</v>
      </c>
      <c r="E50" s="155"/>
      <c r="F50" s="155"/>
      <c r="G50" s="155" t="s">
        <v>328</v>
      </c>
      <c r="H50" s="155" t="s">
        <v>329</v>
      </c>
      <c r="I50" s="155" t="s">
        <v>330</v>
      </c>
      <c r="J50" s="155" t="s">
        <v>122</v>
      </c>
      <c r="K50" s="155" t="s">
        <v>332</v>
      </c>
      <c r="L50" s="217" t="s">
        <v>334</v>
      </c>
      <c r="M50" s="155">
        <v>1</v>
      </c>
      <c r="N50" s="217" t="s">
        <v>334</v>
      </c>
      <c r="O50" s="217" t="s">
        <v>338</v>
      </c>
      <c r="P50" s="217" t="s">
        <v>338</v>
      </c>
      <c r="Q50" s="155">
        <v>28400.889233</v>
      </c>
      <c r="R50" s="155">
        <v>10000</v>
      </c>
      <c r="S50" s="218">
        <v>99.993014</v>
      </c>
      <c r="T50" s="155">
        <v>0</v>
      </c>
      <c r="U50" s="219">
        <v>283989052.0083987</v>
      </c>
      <c r="V50" s="220" t="s">
        <v>356</v>
      </c>
      <c r="W50" s="220" t="s">
        <v>356</v>
      </c>
      <c r="X50" s="155" t="s">
        <v>327</v>
      </c>
    </row>
    <row r="51" spans="1:24" ht="15">
      <c r="A51" s="155">
        <f t="shared" si="0"/>
        <v>40</v>
      </c>
      <c r="B51" s="155" t="s">
        <v>354</v>
      </c>
      <c r="C51" s="155" t="s">
        <v>355</v>
      </c>
      <c r="D51" s="155" t="s">
        <v>327</v>
      </c>
      <c r="E51" s="155"/>
      <c r="F51" s="155"/>
      <c r="G51" s="155" t="s">
        <v>328</v>
      </c>
      <c r="H51" s="155" t="s">
        <v>329</v>
      </c>
      <c r="I51" s="155" t="s">
        <v>330</v>
      </c>
      <c r="J51" s="155" t="s">
        <v>123</v>
      </c>
      <c r="K51" s="155" t="s">
        <v>332</v>
      </c>
      <c r="L51" s="217" t="s">
        <v>334</v>
      </c>
      <c r="M51" s="155">
        <v>1</v>
      </c>
      <c r="N51" s="217" t="s">
        <v>334</v>
      </c>
      <c r="O51" s="217" t="s">
        <v>338</v>
      </c>
      <c r="P51" s="217" t="s">
        <v>338</v>
      </c>
      <c r="Q51" s="155">
        <v>14893.981682</v>
      </c>
      <c r="R51" s="155">
        <v>10000</v>
      </c>
      <c r="S51" s="218">
        <v>99.993014</v>
      </c>
      <c r="T51" s="155">
        <v>0</v>
      </c>
      <c r="U51" s="219">
        <v>148929412.1673826</v>
      </c>
      <c r="V51" s="220" t="s">
        <v>356</v>
      </c>
      <c r="W51" s="220" t="s">
        <v>356</v>
      </c>
      <c r="X51" s="155" t="s">
        <v>327</v>
      </c>
    </row>
    <row r="52" spans="1:24" ht="15">
      <c r="A52" s="155">
        <f t="shared" si="0"/>
        <v>41</v>
      </c>
      <c r="B52" s="155" t="s">
        <v>357</v>
      </c>
      <c r="C52" s="155" t="s">
        <v>358</v>
      </c>
      <c r="D52" s="155" t="s">
        <v>327</v>
      </c>
      <c r="E52" s="155"/>
      <c r="F52" s="155"/>
      <c r="G52" s="155" t="s">
        <v>328</v>
      </c>
      <c r="H52" s="155" t="s">
        <v>329</v>
      </c>
      <c r="I52" s="155" t="s">
        <v>330</v>
      </c>
      <c r="J52" s="155" t="s">
        <v>331</v>
      </c>
      <c r="K52" s="155" t="s">
        <v>332</v>
      </c>
      <c r="L52" s="217" t="s">
        <v>352</v>
      </c>
      <c r="M52" s="155">
        <v>2</v>
      </c>
      <c r="N52" s="217" t="s">
        <v>352</v>
      </c>
      <c r="O52" s="217" t="s">
        <v>359</v>
      </c>
      <c r="P52" s="217" t="s">
        <v>359</v>
      </c>
      <c r="Q52" s="155">
        <v>62.831331</v>
      </c>
      <c r="R52" s="155">
        <v>10000</v>
      </c>
      <c r="S52" s="218">
        <v>99.981647</v>
      </c>
      <c r="T52" s="155">
        <v>0</v>
      </c>
      <c r="U52" s="219">
        <v>628197.9969148423</v>
      </c>
      <c r="V52" s="220" t="s">
        <v>360</v>
      </c>
      <c r="W52" s="220" t="s">
        <v>360</v>
      </c>
      <c r="X52" s="155" t="s">
        <v>327</v>
      </c>
    </row>
    <row r="53" spans="1:24" ht="15">
      <c r="A53" s="155">
        <f t="shared" si="0"/>
        <v>42</v>
      </c>
      <c r="B53" s="155" t="s">
        <v>357</v>
      </c>
      <c r="C53" s="155" t="s">
        <v>358</v>
      </c>
      <c r="D53" s="155" t="s">
        <v>327</v>
      </c>
      <c r="E53" s="155"/>
      <c r="F53" s="155"/>
      <c r="G53" s="155" t="s">
        <v>328</v>
      </c>
      <c r="H53" s="155" t="s">
        <v>329</v>
      </c>
      <c r="I53" s="155" t="s">
        <v>330</v>
      </c>
      <c r="J53" s="155" t="s">
        <v>118</v>
      </c>
      <c r="K53" s="155" t="s">
        <v>332</v>
      </c>
      <c r="L53" s="217" t="s">
        <v>352</v>
      </c>
      <c r="M53" s="155">
        <v>2</v>
      </c>
      <c r="N53" s="217" t="s">
        <v>352</v>
      </c>
      <c r="O53" s="217" t="s">
        <v>359</v>
      </c>
      <c r="P53" s="217" t="s">
        <v>359</v>
      </c>
      <c r="Q53" s="155">
        <v>1095.891226</v>
      </c>
      <c r="R53" s="155">
        <v>10000</v>
      </c>
      <c r="S53" s="218">
        <v>99.981647</v>
      </c>
      <c r="T53" s="155">
        <v>0</v>
      </c>
      <c r="U53" s="219">
        <v>10956900.992750747</v>
      </c>
      <c r="V53" s="220" t="s">
        <v>360</v>
      </c>
      <c r="W53" s="220" t="s">
        <v>360</v>
      </c>
      <c r="X53" s="155" t="s">
        <v>327</v>
      </c>
    </row>
    <row r="54" spans="1:24" ht="15">
      <c r="A54" s="155">
        <f t="shared" si="0"/>
        <v>43</v>
      </c>
      <c r="B54" s="155" t="s">
        <v>357</v>
      </c>
      <c r="C54" s="155" t="s">
        <v>358</v>
      </c>
      <c r="D54" s="155" t="s">
        <v>327</v>
      </c>
      <c r="E54" s="155"/>
      <c r="F54" s="155"/>
      <c r="G54" s="155" t="s">
        <v>328</v>
      </c>
      <c r="H54" s="155" t="s">
        <v>329</v>
      </c>
      <c r="I54" s="155" t="s">
        <v>330</v>
      </c>
      <c r="J54" s="155" t="s">
        <v>119</v>
      </c>
      <c r="K54" s="155" t="s">
        <v>332</v>
      </c>
      <c r="L54" s="217" t="s">
        <v>352</v>
      </c>
      <c r="M54" s="155">
        <v>2</v>
      </c>
      <c r="N54" s="217" t="s">
        <v>352</v>
      </c>
      <c r="O54" s="217" t="s">
        <v>359</v>
      </c>
      <c r="P54" s="217" t="s">
        <v>359</v>
      </c>
      <c r="Q54" s="155">
        <v>1112.69591</v>
      </c>
      <c r="R54" s="155">
        <v>10000</v>
      </c>
      <c r="S54" s="218">
        <v>99.981647</v>
      </c>
      <c r="T54" s="155">
        <v>0</v>
      </c>
      <c r="U54" s="219">
        <v>11124916.991450295</v>
      </c>
      <c r="V54" s="220" t="s">
        <v>360</v>
      </c>
      <c r="W54" s="220" t="s">
        <v>360</v>
      </c>
      <c r="X54" s="155" t="s">
        <v>327</v>
      </c>
    </row>
    <row r="55" spans="1:24" ht="15">
      <c r="A55" s="155">
        <f t="shared" si="0"/>
        <v>44</v>
      </c>
      <c r="B55" s="155" t="s">
        <v>357</v>
      </c>
      <c r="C55" s="155" t="s">
        <v>358</v>
      </c>
      <c r="D55" s="155" t="s">
        <v>327</v>
      </c>
      <c r="E55" s="155"/>
      <c r="F55" s="155"/>
      <c r="G55" s="155" t="s">
        <v>328</v>
      </c>
      <c r="H55" s="155" t="s">
        <v>329</v>
      </c>
      <c r="I55" s="155" t="s">
        <v>330</v>
      </c>
      <c r="J55" s="155" t="s">
        <v>120</v>
      </c>
      <c r="K55" s="155" t="s">
        <v>332</v>
      </c>
      <c r="L55" s="217" t="s">
        <v>352</v>
      </c>
      <c r="M55" s="155">
        <v>2</v>
      </c>
      <c r="N55" s="217" t="s">
        <v>352</v>
      </c>
      <c r="O55" s="217" t="s">
        <v>359</v>
      </c>
      <c r="P55" s="217" t="s">
        <v>359</v>
      </c>
      <c r="Q55" s="155">
        <v>4027.168798</v>
      </c>
      <c r="R55" s="155">
        <v>10000</v>
      </c>
      <c r="S55" s="218">
        <v>99.981647</v>
      </c>
      <c r="T55" s="155">
        <v>0</v>
      </c>
      <c r="U55" s="219">
        <v>40264296.9976484</v>
      </c>
      <c r="V55" s="220" t="s">
        <v>360</v>
      </c>
      <c r="W55" s="220" t="s">
        <v>360</v>
      </c>
      <c r="X55" s="155" t="s">
        <v>327</v>
      </c>
    </row>
    <row r="56" spans="1:24" ht="15">
      <c r="A56" s="155">
        <f t="shared" si="0"/>
        <v>45</v>
      </c>
      <c r="B56" s="155" t="s">
        <v>357</v>
      </c>
      <c r="C56" s="155" t="s">
        <v>358</v>
      </c>
      <c r="D56" s="155" t="s">
        <v>327</v>
      </c>
      <c r="E56" s="155"/>
      <c r="F56" s="155"/>
      <c r="G56" s="155" t="s">
        <v>328</v>
      </c>
      <c r="H56" s="155" t="s">
        <v>329</v>
      </c>
      <c r="I56" s="155" t="s">
        <v>330</v>
      </c>
      <c r="J56" s="155" t="s">
        <v>121</v>
      </c>
      <c r="K56" s="155" t="s">
        <v>332</v>
      </c>
      <c r="L56" s="217" t="s">
        <v>352</v>
      </c>
      <c r="M56" s="155">
        <v>2</v>
      </c>
      <c r="N56" s="217" t="s">
        <v>352</v>
      </c>
      <c r="O56" s="217" t="s">
        <v>359</v>
      </c>
      <c r="P56" s="217" t="s">
        <v>359</v>
      </c>
      <c r="Q56" s="155">
        <v>442.969797</v>
      </c>
      <c r="R56" s="155">
        <v>10000</v>
      </c>
      <c r="S56" s="218">
        <v>99.981647</v>
      </c>
      <c r="T56" s="155">
        <v>0</v>
      </c>
      <c r="U56" s="219">
        <v>4428884.996390962</v>
      </c>
      <c r="V56" s="220" t="s">
        <v>360</v>
      </c>
      <c r="W56" s="220" t="s">
        <v>360</v>
      </c>
      <c r="X56" s="155" t="s">
        <v>327</v>
      </c>
    </row>
    <row r="57" spans="1:24" ht="15">
      <c r="A57" s="155">
        <f t="shared" si="0"/>
        <v>46</v>
      </c>
      <c r="B57" s="155" t="s">
        <v>357</v>
      </c>
      <c r="C57" s="155" t="s">
        <v>358</v>
      </c>
      <c r="D57" s="155" t="s">
        <v>327</v>
      </c>
      <c r="E57" s="155"/>
      <c r="F57" s="155"/>
      <c r="G57" s="155" t="s">
        <v>328</v>
      </c>
      <c r="H57" s="155" t="s">
        <v>329</v>
      </c>
      <c r="I57" s="155" t="s">
        <v>330</v>
      </c>
      <c r="J57" s="155" t="s">
        <v>122</v>
      </c>
      <c r="K57" s="155" t="s">
        <v>332</v>
      </c>
      <c r="L57" s="217" t="s">
        <v>352</v>
      </c>
      <c r="M57" s="155">
        <v>2</v>
      </c>
      <c r="N57" s="217" t="s">
        <v>352</v>
      </c>
      <c r="O57" s="217" t="s">
        <v>359</v>
      </c>
      <c r="P57" s="217" t="s">
        <v>359</v>
      </c>
      <c r="Q57" s="155">
        <v>4484.556741</v>
      </c>
      <c r="R57" s="155">
        <v>10000</v>
      </c>
      <c r="S57" s="218">
        <v>99.981647</v>
      </c>
      <c r="T57" s="155">
        <v>0</v>
      </c>
      <c r="U57" s="219">
        <v>44837336.99270438</v>
      </c>
      <c r="V57" s="220" t="s">
        <v>360</v>
      </c>
      <c r="W57" s="220" t="s">
        <v>360</v>
      </c>
      <c r="X57" s="155" t="s">
        <v>327</v>
      </c>
    </row>
    <row r="58" spans="1:24" ht="15">
      <c r="A58" s="155">
        <f t="shared" si="0"/>
        <v>47</v>
      </c>
      <c r="B58" s="155" t="s">
        <v>357</v>
      </c>
      <c r="C58" s="155" t="s">
        <v>358</v>
      </c>
      <c r="D58" s="155" t="s">
        <v>327</v>
      </c>
      <c r="E58" s="155"/>
      <c r="F58" s="155"/>
      <c r="G58" s="155" t="s">
        <v>328</v>
      </c>
      <c r="H58" s="155" t="s">
        <v>329</v>
      </c>
      <c r="I58" s="155" t="s">
        <v>330</v>
      </c>
      <c r="J58" s="155" t="s">
        <v>123</v>
      </c>
      <c r="K58" s="155" t="s">
        <v>332</v>
      </c>
      <c r="L58" s="217" t="s">
        <v>352</v>
      </c>
      <c r="M58" s="155">
        <v>2</v>
      </c>
      <c r="N58" s="217" t="s">
        <v>352</v>
      </c>
      <c r="O58" s="217" t="s">
        <v>359</v>
      </c>
      <c r="P58" s="217" t="s">
        <v>359</v>
      </c>
      <c r="Q58" s="155">
        <v>773.886194</v>
      </c>
      <c r="R58" s="155">
        <v>10000</v>
      </c>
      <c r="S58" s="218">
        <v>99.981647</v>
      </c>
      <c r="T58" s="155">
        <v>0</v>
      </c>
      <c r="U58" s="219">
        <v>7737441.642145876</v>
      </c>
      <c r="V58" s="220" t="s">
        <v>360</v>
      </c>
      <c r="W58" s="220" t="s">
        <v>360</v>
      </c>
      <c r="X58" s="155" t="s">
        <v>327</v>
      </c>
    </row>
    <row r="59" spans="1:24" ht="15">
      <c r="A59" s="155">
        <f t="shared" si="0"/>
        <v>48</v>
      </c>
      <c r="B59" s="155" t="s">
        <v>361</v>
      </c>
      <c r="C59" s="155" t="s">
        <v>362</v>
      </c>
      <c r="D59" s="155" t="s">
        <v>327</v>
      </c>
      <c r="E59" s="155"/>
      <c r="F59" s="155"/>
      <c r="G59" s="155" t="s">
        <v>328</v>
      </c>
      <c r="H59" s="155" t="s">
        <v>329</v>
      </c>
      <c r="I59" s="155" t="s">
        <v>330</v>
      </c>
      <c r="J59" s="155" t="s">
        <v>331</v>
      </c>
      <c r="K59" s="155" t="s">
        <v>332</v>
      </c>
      <c r="L59" s="217" t="s">
        <v>339</v>
      </c>
      <c r="M59" s="155">
        <v>1</v>
      </c>
      <c r="N59" s="217" t="s">
        <v>339</v>
      </c>
      <c r="O59" s="217" t="s">
        <v>351</v>
      </c>
      <c r="P59" s="217" t="s">
        <v>351</v>
      </c>
      <c r="Q59" s="155">
        <v>6630.856657</v>
      </c>
      <c r="R59" s="155">
        <v>10000</v>
      </c>
      <c r="S59" s="218">
        <v>99.991782</v>
      </c>
      <c r="T59" s="155">
        <v>0</v>
      </c>
      <c r="U59" s="219">
        <v>66303117.000456445</v>
      </c>
      <c r="V59" s="220" t="s">
        <v>363</v>
      </c>
      <c r="W59" s="220" t="s">
        <v>363</v>
      </c>
      <c r="X59" s="155" t="s">
        <v>327</v>
      </c>
    </row>
    <row r="60" spans="1:24" ht="15">
      <c r="A60" s="155">
        <f t="shared" si="0"/>
        <v>49</v>
      </c>
      <c r="B60" s="155" t="s">
        <v>361</v>
      </c>
      <c r="C60" s="155" t="s">
        <v>362</v>
      </c>
      <c r="D60" s="155" t="s">
        <v>327</v>
      </c>
      <c r="E60" s="155"/>
      <c r="F60" s="155"/>
      <c r="G60" s="155" t="s">
        <v>328</v>
      </c>
      <c r="H60" s="155" t="s">
        <v>329</v>
      </c>
      <c r="I60" s="155" t="s">
        <v>330</v>
      </c>
      <c r="J60" s="155" t="s">
        <v>118</v>
      </c>
      <c r="K60" s="155" t="s">
        <v>332</v>
      </c>
      <c r="L60" s="217" t="s">
        <v>339</v>
      </c>
      <c r="M60" s="155">
        <v>1</v>
      </c>
      <c r="N60" s="217" t="s">
        <v>339</v>
      </c>
      <c r="O60" s="217" t="s">
        <v>351</v>
      </c>
      <c r="P60" s="217" t="s">
        <v>351</v>
      </c>
      <c r="Q60" s="155">
        <v>36347.683035</v>
      </c>
      <c r="R60" s="155">
        <v>10000</v>
      </c>
      <c r="S60" s="218">
        <v>99.991782</v>
      </c>
      <c r="T60" s="155">
        <v>0</v>
      </c>
      <c r="U60" s="219">
        <v>363446958.0066977</v>
      </c>
      <c r="V60" s="220" t="s">
        <v>363</v>
      </c>
      <c r="W60" s="220" t="s">
        <v>363</v>
      </c>
      <c r="X60" s="155" t="s">
        <v>327</v>
      </c>
    </row>
    <row r="61" spans="1:24" ht="15">
      <c r="A61" s="155">
        <f t="shared" si="0"/>
        <v>50</v>
      </c>
      <c r="B61" s="155" t="s">
        <v>361</v>
      </c>
      <c r="C61" s="155" t="s">
        <v>362</v>
      </c>
      <c r="D61" s="155" t="s">
        <v>327</v>
      </c>
      <c r="E61" s="155"/>
      <c r="F61" s="155"/>
      <c r="G61" s="155" t="s">
        <v>328</v>
      </c>
      <c r="H61" s="155" t="s">
        <v>329</v>
      </c>
      <c r="I61" s="155" t="s">
        <v>330</v>
      </c>
      <c r="J61" s="155" t="s">
        <v>119</v>
      </c>
      <c r="K61" s="155" t="s">
        <v>332</v>
      </c>
      <c r="L61" s="217" t="s">
        <v>339</v>
      </c>
      <c r="M61" s="155">
        <v>1</v>
      </c>
      <c r="N61" s="217" t="s">
        <v>339</v>
      </c>
      <c r="O61" s="217" t="s">
        <v>351</v>
      </c>
      <c r="P61" s="217" t="s">
        <v>351</v>
      </c>
      <c r="Q61" s="155">
        <v>10202.283374</v>
      </c>
      <c r="R61" s="155">
        <v>10000</v>
      </c>
      <c r="S61" s="218">
        <v>99.991782</v>
      </c>
      <c r="T61" s="155">
        <v>0</v>
      </c>
      <c r="U61" s="219">
        <v>102014448.99340908</v>
      </c>
      <c r="V61" s="220" t="s">
        <v>363</v>
      </c>
      <c r="W61" s="220" t="s">
        <v>363</v>
      </c>
      <c r="X61" s="155" t="s">
        <v>327</v>
      </c>
    </row>
    <row r="62" spans="1:24" ht="15">
      <c r="A62" s="155">
        <f t="shared" si="0"/>
        <v>51</v>
      </c>
      <c r="B62" s="155" t="s">
        <v>361</v>
      </c>
      <c r="C62" s="155" t="s">
        <v>362</v>
      </c>
      <c r="D62" s="155" t="s">
        <v>327</v>
      </c>
      <c r="E62" s="155"/>
      <c r="F62" s="155"/>
      <c r="G62" s="155" t="s">
        <v>328</v>
      </c>
      <c r="H62" s="155" t="s">
        <v>329</v>
      </c>
      <c r="I62" s="155" t="s">
        <v>330</v>
      </c>
      <c r="J62" s="155" t="s">
        <v>120</v>
      </c>
      <c r="K62" s="155" t="s">
        <v>332</v>
      </c>
      <c r="L62" s="217" t="s">
        <v>339</v>
      </c>
      <c r="M62" s="155">
        <v>1</v>
      </c>
      <c r="N62" s="217" t="s">
        <v>339</v>
      </c>
      <c r="O62" s="217" t="s">
        <v>351</v>
      </c>
      <c r="P62" s="217" t="s">
        <v>351</v>
      </c>
      <c r="Q62" s="155">
        <v>15144.653563</v>
      </c>
      <c r="R62" s="155">
        <v>10000</v>
      </c>
      <c r="S62" s="218">
        <v>99.991782</v>
      </c>
      <c r="T62" s="155">
        <v>0</v>
      </c>
      <c r="U62" s="219">
        <v>151434088.99646926</v>
      </c>
      <c r="V62" s="220" t="s">
        <v>363</v>
      </c>
      <c r="W62" s="220" t="s">
        <v>363</v>
      </c>
      <c r="X62" s="155" t="s">
        <v>327</v>
      </c>
    </row>
    <row r="63" spans="1:24" ht="15">
      <c r="A63" s="155">
        <f t="shared" si="0"/>
        <v>52</v>
      </c>
      <c r="B63" s="155" t="s">
        <v>361</v>
      </c>
      <c r="C63" s="155" t="s">
        <v>362</v>
      </c>
      <c r="D63" s="155" t="s">
        <v>327</v>
      </c>
      <c r="E63" s="155"/>
      <c r="F63" s="155"/>
      <c r="G63" s="155" t="s">
        <v>328</v>
      </c>
      <c r="H63" s="155" t="s">
        <v>329</v>
      </c>
      <c r="I63" s="155" t="s">
        <v>330</v>
      </c>
      <c r="J63" s="155" t="s">
        <v>121</v>
      </c>
      <c r="K63" s="155" t="s">
        <v>332</v>
      </c>
      <c r="L63" s="217" t="s">
        <v>339</v>
      </c>
      <c r="M63" s="155">
        <v>1</v>
      </c>
      <c r="N63" s="217" t="s">
        <v>339</v>
      </c>
      <c r="O63" s="217" t="s">
        <v>351</v>
      </c>
      <c r="P63" s="217" t="s">
        <v>351</v>
      </c>
      <c r="Q63" s="155">
        <v>15379.652477</v>
      </c>
      <c r="R63" s="155">
        <v>10000</v>
      </c>
      <c r="S63" s="218">
        <v>99.991782</v>
      </c>
      <c r="T63" s="155">
        <v>0</v>
      </c>
      <c r="U63" s="219">
        <v>153783885.0026118</v>
      </c>
      <c r="V63" s="220" t="s">
        <v>363</v>
      </c>
      <c r="W63" s="220" t="s">
        <v>363</v>
      </c>
      <c r="X63" s="155" t="s">
        <v>327</v>
      </c>
    </row>
    <row r="64" spans="1:24" ht="15">
      <c r="A64" s="155">
        <f t="shared" si="0"/>
        <v>53</v>
      </c>
      <c r="B64" s="155" t="s">
        <v>361</v>
      </c>
      <c r="C64" s="155" t="s">
        <v>362</v>
      </c>
      <c r="D64" s="155" t="s">
        <v>327</v>
      </c>
      <c r="E64" s="155"/>
      <c r="F64" s="155"/>
      <c r="G64" s="155" t="s">
        <v>328</v>
      </c>
      <c r="H64" s="155" t="s">
        <v>329</v>
      </c>
      <c r="I64" s="155" t="s">
        <v>330</v>
      </c>
      <c r="J64" s="155" t="s">
        <v>122</v>
      </c>
      <c r="K64" s="155" t="s">
        <v>332</v>
      </c>
      <c r="L64" s="217" t="s">
        <v>339</v>
      </c>
      <c r="M64" s="155">
        <v>1</v>
      </c>
      <c r="N64" s="217" t="s">
        <v>339</v>
      </c>
      <c r="O64" s="217" t="s">
        <v>351</v>
      </c>
      <c r="P64" s="217" t="s">
        <v>351</v>
      </c>
      <c r="Q64" s="155">
        <v>28400.889227</v>
      </c>
      <c r="R64" s="155">
        <v>10000</v>
      </c>
      <c r="S64" s="218">
        <v>99.991782</v>
      </c>
      <c r="T64" s="155">
        <v>0</v>
      </c>
      <c r="U64" s="219">
        <v>283985550.9991888</v>
      </c>
      <c r="V64" s="220" t="s">
        <v>363</v>
      </c>
      <c r="W64" s="220" t="s">
        <v>363</v>
      </c>
      <c r="X64" s="155" t="s">
        <v>327</v>
      </c>
    </row>
    <row r="65" spans="1:24" ht="15">
      <c r="A65" s="155">
        <f t="shared" si="0"/>
        <v>54</v>
      </c>
      <c r="B65" s="155" t="s">
        <v>361</v>
      </c>
      <c r="C65" s="155" t="s">
        <v>362</v>
      </c>
      <c r="D65" s="155" t="s">
        <v>327</v>
      </c>
      <c r="E65" s="155"/>
      <c r="F65" s="155"/>
      <c r="G65" s="155" t="s">
        <v>328</v>
      </c>
      <c r="H65" s="155" t="s">
        <v>329</v>
      </c>
      <c r="I65" s="155" t="s">
        <v>330</v>
      </c>
      <c r="J65" s="155" t="s">
        <v>123</v>
      </c>
      <c r="K65" s="155" t="s">
        <v>332</v>
      </c>
      <c r="L65" s="217" t="s">
        <v>339</v>
      </c>
      <c r="M65" s="155">
        <v>1</v>
      </c>
      <c r="N65" s="217" t="s">
        <v>339</v>
      </c>
      <c r="O65" s="217" t="s">
        <v>351</v>
      </c>
      <c r="P65" s="217" t="s">
        <v>351</v>
      </c>
      <c r="Q65" s="155">
        <v>14893.981664</v>
      </c>
      <c r="R65" s="155">
        <v>10000</v>
      </c>
      <c r="S65" s="218">
        <v>99.991782</v>
      </c>
      <c r="T65" s="155">
        <v>0</v>
      </c>
      <c r="U65" s="219">
        <v>148927576.02116945</v>
      </c>
      <c r="V65" s="220" t="s">
        <v>363</v>
      </c>
      <c r="W65" s="220" t="s">
        <v>363</v>
      </c>
      <c r="X65" s="155" t="s">
        <v>327</v>
      </c>
    </row>
    <row r="66" spans="1:24" ht="15">
      <c r="A66" s="155">
        <f t="shared" si="0"/>
        <v>55</v>
      </c>
      <c r="B66" s="155" t="s">
        <v>336</v>
      </c>
      <c r="C66" s="155" t="s">
        <v>337</v>
      </c>
      <c r="D66" s="155" t="s">
        <v>327</v>
      </c>
      <c r="E66" s="155"/>
      <c r="F66" s="155"/>
      <c r="G66" s="155" t="s">
        <v>328</v>
      </c>
      <c r="H66" s="155" t="s">
        <v>329</v>
      </c>
      <c r="I66" s="155" t="s">
        <v>330</v>
      </c>
      <c r="J66" s="155" t="s">
        <v>331</v>
      </c>
      <c r="K66" s="155" t="s">
        <v>332</v>
      </c>
      <c r="L66" s="217" t="s">
        <v>338</v>
      </c>
      <c r="M66" s="155">
        <v>1</v>
      </c>
      <c r="N66" s="217" t="s">
        <v>338</v>
      </c>
      <c r="O66" s="217" t="s">
        <v>339</v>
      </c>
      <c r="P66" s="217" t="s">
        <v>339</v>
      </c>
      <c r="Q66" s="155">
        <v>6630.85662</v>
      </c>
      <c r="R66" s="155">
        <v>10000</v>
      </c>
      <c r="S66" s="218">
        <v>99.991508</v>
      </c>
      <c r="T66" s="155">
        <v>0</v>
      </c>
      <c r="U66" s="219">
        <v>66302934.99143146</v>
      </c>
      <c r="V66" s="220" t="s">
        <v>340</v>
      </c>
      <c r="W66" s="220" t="s">
        <v>340</v>
      </c>
      <c r="X66" s="155" t="s">
        <v>327</v>
      </c>
    </row>
    <row r="67" spans="1:24" ht="15">
      <c r="A67" s="155">
        <f t="shared" si="0"/>
        <v>56</v>
      </c>
      <c r="B67" s="155" t="s">
        <v>336</v>
      </c>
      <c r="C67" s="155" t="s">
        <v>337</v>
      </c>
      <c r="D67" s="155" t="s">
        <v>327</v>
      </c>
      <c r="E67" s="155"/>
      <c r="F67" s="155"/>
      <c r="G67" s="155" t="s">
        <v>328</v>
      </c>
      <c r="H67" s="155" t="s">
        <v>329</v>
      </c>
      <c r="I67" s="155" t="s">
        <v>330</v>
      </c>
      <c r="J67" s="155" t="s">
        <v>118</v>
      </c>
      <c r="K67" s="155" t="s">
        <v>332</v>
      </c>
      <c r="L67" s="217" t="s">
        <v>338</v>
      </c>
      <c r="M67" s="155">
        <v>1</v>
      </c>
      <c r="N67" s="217" t="s">
        <v>338</v>
      </c>
      <c r="O67" s="217" t="s">
        <v>339</v>
      </c>
      <c r="P67" s="217" t="s">
        <v>339</v>
      </c>
      <c r="Q67" s="155">
        <v>36347.683001</v>
      </c>
      <c r="R67" s="155">
        <v>10000</v>
      </c>
      <c r="S67" s="218">
        <v>99.991508</v>
      </c>
      <c r="T67" s="155">
        <v>0</v>
      </c>
      <c r="U67" s="219">
        <v>363445961.9946452</v>
      </c>
      <c r="V67" s="220" t="s">
        <v>340</v>
      </c>
      <c r="W67" s="220" t="s">
        <v>340</v>
      </c>
      <c r="X67" s="155" t="s">
        <v>327</v>
      </c>
    </row>
    <row r="70" ht="15">
      <c r="E70" s="221"/>
    </row>
    <row r="73" ht="15">
      <c r="F73" s="222"/>
    </row>
    <row r="75" spans="3:4" ht="15">
      <c r="C75" s="223"/>
      <c r="D75" s="223"/>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X92"/>
  <sheetViews>
    <sheetView zoomScalePageLayoutView="0" workbookViewId="0" topLeftCell="A1">
      <selection activeCell="A1" sqref="A1"/>
    </sheetView>
  </sheetViews>
  <sheetFormatPr defaultColWidth="9.140625" defaultRowHeight="15"/>
  <cols>
    <col min="1" max="1" width="10.57421875" style="0" customWidth="1"/>
    <col min="2" max="2" width="41.140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16.57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212" t="s">
        <v>293</v>
      </c>
    </row>
    <row r="2" ht="15">
      <c r="A2" s="213" t="s">
        <v>294</v>
      </c>
    </row>
    <row r="3" ht="15">
      <c r="A3" s="213" t="s">
        <v>295</v>
      </c>
    </row>
    <row r="4" ht="15">
      <c r="A4" s="212" t="s">
        <v>296</v>
      </c>
    </row>
    <row r="5" ht="15">
      <c r="A5" s="212" t="s">
        <v>297</v>
      </c>
    </row>
    <row r="6" ht="15">
      <c r="A6" s="212" t="s">
        <v>298</v>
      </c>
    </row>
    <row r="7" ht="15">
      <c r="A7" s="212" t="s">
        <v>299</v>
      </c>
    </row>
    <row r="8" ht="15">
      <c r="A8" s="212" t="s">
        <v>300</v>
      </c>
    </row>
    <row r="9" ht="15">
      <c r="A9" s="212" t="s">
        <v>301</v>
      </c>
    </row>
    <row r="11" spans="1:24" ht="114.75" customHeight="1">
      <c r="A11" s="214" t="s">
        <v>302</v>
      </c>
      <c r="B11" s="214" t="s">
        <v>303</v>
      </c>
      <c r="C11" s="215" t="s">
        <v>304</v>
      </c>
      <c r="D11" s="216" t="s">
        <v>305</v>
      </c>
      <c r="E11" s="215" t="s">
        <v>306</v>
      </c>
      <c r="F11" s="214" t="s">
        <v>307</v>
      </c>
      <c r="G11" s="214" t="s">
        <v>308</v>
      </c>
      <c r="H11" s="214" t="s">
        <v>309</v>
      </c>
      <c r="I11" s="214" t="s">
        <v>310</v>
      </c>
      <c r="J11" s="214" t="s">
        <v>116</v>
      </c>
      <c r="K11" s="214" t="s">
        <v>311</v>
      </c>
      <c r="L11" s="214" t="s">
        <v>312</v>
      </c>
      <c r="M11" s="214" t="s">
        <v>313</v>
      </c>
      <c r="N11" s="214" t="s">
        <v>314</v>
      </c>
      <c r="O11" s="214" t="s">
        <v>315</v>
      </c>
      <c r="P11" s="214" t="s">
        <v>316</v>
      </c>
      <c r="Q11" s="214" t="s">
        <v>317</v>
      </c>
      <c r="R11" s="214" t="s">
        <v>318</v>
      </c>
      <c r="S11" s="214" t="s">
        <v>319</v>
      </c>
      <c r="T11" s="214" t="s">
        <v>320</v>
      </c>
      <c r="U11" s="214" t="s">
        <v>321</v>
      </c>
      <c r="V11" s="214" t="s">
        <v>322</v>
      </c>
      <c r="W11" s="214" t="s">
        <v>323</v>
      </c>
      <c r="X11" s="214" t="s">
        <v>324</v>
      </c>
    </row>
    <row r="12" spans="1:24" ht="15">
      <c r="A12" s="155">
        <v>1</v>
      </c>
      <c r="B12" s="155" t="s">
        <v>364</v>
      </c>
      <c r="C12" s="155" t="s">
        <v>365</v>
      </c>
      <c r="D12" s="155" t="s">
        <v>327</v>
      </c>
      <c r="E12" s="155"/>
      <c r="F12" s="155"/>
      <c r="G12" s="155" t="s">
        <v>328</v>
      </c>
      <c r="H12" s="155" t="s">
        <v>329</v>
      </c>
      <c r="I12" s="155" t="s">
        <v>330</v>
      </c>
      <c r="J12" s="155" t="s">
        <v>123</v>
      </c>
      <c r="K12" s="155" t="s">
        <v>332</v>
      </c>
      <c r="L12" s="217" t="s">
        <v>366</v>
      </c>
      <c r="M12" s="155">
        <v>3</v>
      </c>
      <c r="N12" s="217" t="s">
        <v>366</v>
      </c>
      <c r="O12" s="217" t="s">
        <v>347</v>
      </c>
      <c r="P12" s="217" t="s">
        <v>347</v>
      </c>
      <c r="Q12" s="155">
        <v>12568.57392</v>
      </c>
      <c r="R12" s="155">
        <v>10000</v>
      </c>
      <c r="S12" s="218">
        <v>99.973459</v>
      </c>
      <c r="T12" s="155">
        <v>0</v>
      </c>
      <c r="U12" s="219">
        <v>125652381.07364467</v>
      </c>
      <c r="V12" s="220" t="s">
        <v>348</v>
      </c>
      <c r="W12" s="220" t="s">
        <v>348</v>
      </c>
      <c r="X12" s="155" t="s">
        <v>327</v>
      </c>
    </row>
    <row r="13" spans="1:24" ht="15">
      <c r="A13" s="155">
        <v>2</v>
      </c>
      <c r="B13" s="155" t="s">
        <v>364</v>
      </c>
      <c r="C13" s="155" t="s">
        <v>365</v>
      </c>
      <c r="D13" s="155" t="s">
        <v>327</v>
      </c>
      <c r="E13" s="155"/>
      <c r="F13" s="155"/>
      <c r="G13" s="155" t="s">
        <v>328</v>
      </c>
      <c r="H13" s="155" t="s">
        <v>329</v>
      </c>
      <c r="I13" s="155" t="s">
        <v>330</v>
      </c>
      <c r="J13" s="155" t="s">
        <v>118</v>
      </c>
      <c r="K13" s="155" t="s">
        <v>332</v>
      </c>
      <c r="L13" s="217" t="s">
        <v>366</v>
      </c>
      <c r="M13" s="155">
        <v>3</v>
      </c>
      <c r="N13" s="217" t="s">
        <v>366</v>
      </c>
      <c r="O13" s="217" t="s">
        <v>347</v>
      </c>
      <c r="P13" s="217" t="s">
        <v>347</v>
      </c>
      <c r="Q13" s="155">
        <v>37977.713226</v>
      </c>
      <c r="R13" s="155">
        <v>10000</v>
      </c>
      <c r="S13" s="218">
        <v>99.973459</v>
      </c>
      <c r="T13" s="155">
        <v>0</v>
      </c>
      <c r="U13" s="219">
        <v>379676335.991104</v>
      </c>
      <c r="V13" s="220" t="s">
        <v>348</v>
      </c>
      <c r="W13" s="220" t="s">
        <v>348</v>
      </c>
      <c r="X13" s="155" t="s">
        <v>327</v>
      </c>
    </row>
    <row r="14" spans="1:24" ht="15">
      <c r="A14" s="155">
        <v>3</v>
      </c>
      <c r="B14" s="155" t="s">
        <v>364</v>
      </c>
      <c r="C14" s="155" t="s">
        <v>365</v>
      </c>
      <c r="D14" s="155" t="s">
        <v>327</v>
      </c>
      <c r="E14" s="155"/>
      <c r="F14" s="155"/>
      <c r="G14" s="155" t="s">
        <v>328</v>
      </c>
      <c r="H14" s="155" t="s">
        <v>329</v>
      </c>
      <c r="I14" s="155" t="s">
        <v>330</v>
      </c>
      <c r="J14" s="155" t="s">
        <v>119</v>
      </c>
      <c r="K14" s="155" t="s">
        <v>332</v>
      </c>
      <c r="L14" s="217" t="s">
        <v>366</v>
      </c>
      <c r="M14" s="155">
        <v>3</v>
      </c>
      <c r="N14" s="217" t="s">
        <v>366</v>
      </c>
      <c r="O14" s="217" t="s">
        <v>347</v>
      </c>
      <c r="P14" s="217" t="s">
        <v>347</v>
      </c>
      <c r="Q14" s="155">
        <v>14138.815668</v>
      </c>
      <c r="R14" s="155">
        <v>10000</v>
      </c>
      <c r="S14" s="218">
        <v>99.973459</v>
      </c>
      <c r="T14" s="155">
        <v>0</v>
      </c>
      <c r="U14" s="219">
        <v>141350630.99072373</v>
      </c>
      <c r="V14" s="220" t="s">
        <v>348</v>
      </c>
      <c r="W14" s="220" t="s">
        <v>348</v>
      </c>
      <c r="X14" s="155" t="s">
        <v>327</v>
      </c>
    </row>
    <row r="15" spans="1:24" ht="15">
      <c r="A15" s="155">
        <v>4</v>
      </c>
      <c r="B15" s="155" t="s">
        <v>364</v>
      </c>
      <c r="C15" s="155" t="s">
        <v>365</v>
      </c>
      <c r="D15" s="155" t="s">
        <v>327</v>
      </c>
      <c r="E15" s="155"/>
      <c r="F15" s="155"/>
      <c r="G15" s="155" t="s">
        <v>328</v>
      </c>
      <c r="H15" s="155" t="s">
        <v>329</v>
      </c>
      <c r="I15" s="155" t="s">
        <v>330</v>
      </c>
      <c r="J15" s="155" t="s">
        <v>120</v>
      </c>
      <c r="K15" s="155" t="s">
        <v>332</v>
      </c>
      <c r="L15" s="217" t="s">
        <v>366</v>
      </c>
      <c r="M15" s="155">
        <v>3</v>
      </c>
      <c r="N15" s="217" t="s">
        <v>366</v>
      </c>
      <c r="O15" s="217" t="s">
        <v>347</v>
      </c>
      <c r="P15" s="217" t="s">
        <v>347</v>
      </c>
      <c r="Q15" s="155">
        <v>23075.951565</v>
      </c>
      <c r="R15" s="155">
        <v>10000</v>
      </c>
      <c r="S15" s="218">
        <v>99.973459</v>
      </c>
      <c r="T15" s="155">
        <v>0</v>
      </c>
      <c r="U15" s="219">
        <v>230698269.99771085</v>
      </c>
      <c r="V15" s="220" t="s">
        <v>348</v>
      </c>
      <c r="W15" s="220" t="s">
        <v>348</v>
      </c>
      <c r="X15" s="155" t="s">
        <v>327</v>
      </c>
    </row>
    <row r="16" spans="1:24" ht="15">
      <c r="A16" s="155">
        <v>5</v>
      </c>
      <c r="B16" s="155" t="s">
        <v>364</v>
      </c>
      <c r="C16" s="155" t="s">
        <v>365</v>
      </c>
      <c r="D16" s="155" t="s">
        <v>327</v>
      </c>
      <c r="E16" s="155"/>
      <c r="F16" s="155"/>
      <c r="G16" s="155" t="s">
        <v>328</v>
      </c>
      <c r="H16" s="155" t="s">
        <v>329</v>
      </c>
      <c r="I16" s="155" t="s">
        <v>330</v>
      </c>
      <c r="J16" s="155" t="s">
        <v>121</v>
      </c>
      <c r="K16" s="155" t="s">
        <v>332</v>
      </c>
      <c r="L16" s="217" t="s">
        <v>366</v>
      </c>
      <c r="M16" s="155">
        <v>3</v>
      </c>
      <c r="N16" s="217" t="s">
        <v>366</v>
      </c>
      <c r="O16" s="217" t="s">
        <v>347</v>
      </c>
      <c r="P16" s="217" t="s">
        <v>347</v>
      </c>
      <c r="Q16" s="155">
        <v>10327.847903</v>
      </c>
      <c r="R16" s="155">
        <v>10000</v>
      </c>
      <c r="S16" s="218">
        <v>99.973459</v>
      </c>
      <c r="T16" s="155">
        <v>0</v>
      </c>
      <c r="U16" s="219">
        <v>103251067.99215913</v>
      </c>
      <c r="V16" s="220" t="s">
        <v>348</v>
      </c>
      <c r="W16" s="220" t="s">
        <v>348</v>
      </c>
      <c r="X16" s="155" t="s">
        <v>327</v>
      </c>
    </row>
    <row r="17" spans="1:24" ht="15">
      <c r="A17" s="155">
        <v>6</v>
      </c>
      <c r="B17" s="155" t="s">
        <v>364</v>
      </c>
      <c r="C17" s="155" t="s">
        <v>365</v>
      </c>
      <c r="D17" s="155" t="s">
        <v>327</v>
      </c>
      <c r="E17" s="155"/>
      <c r="F17" s="155"/>
      <c r="G17" s="155" t="s">
        <v>328</v>
      </c>
      <c r="H17" s="155" t="s">
        <v>329</v>
      </c>
      <c r="I17" s="155" t="s">
        <v>330</v>
      </c>
      <c r="J17" s="155" t="s">
        <v>122</v>
      </c>
      <c r="K17" s="155" t="s">
        <v>332</v>
      </c>
      <c r="L17" s="217" t="s">
        <v>366</v>
      </c>
      <c r="M17" s="155">
        <v>3</v>
      </c>
      <c r="N17" s="217" t="s">
        <v>366</v>
      </c>
      <c r="O17" s="217" t="s">
        <v>347</v>
      </c>
      <c r="P17" s="217" t="s">
        <v>347</v>
      </c>
      <c r="Q17" s="155">
        <v>28275.062755</v>
      </c>
      <c r="R17" s="155">
        <v>10000</v>
      </c>
      <c r="S17" s="218">
        <v>99.973459</v>
      </c>
      <c r="T17" s="155">
        <v>0</v>
      </c>
      <c r="U17" s="219">
        <v>282675582.9886926</v>
      </c>
      <c r="V17" s="220" t="s">
        <v>348</v>
      </c>
      <c r="W17" s="220" t="s">
        <v>348</v>
      </c>
      <c r="X17" s="155" t="s">
        <v>327</v>
      </c>
    </row>
    <row r="18" spans="1:24" ht="15">
      <c r="A18" s="155">
        <v>7</v>
      </c>
      <c r="B18" s="155" t="s">
        <v>367</v>
      </c>
      <c r="C18" s="155" t="s">
        <v>115</v>
      </c>
      <c r="D18" s="155" t="s">
        <v>135</v>
      </c>
      <c r="E18" s="155" t="s">
        <v>368</v>
      </c>
      <c r="F18" s="155" t="s">
        <v>369</v>
      </c>
      <c r="G18" s="155" t="s">
        <v>328</v>
      </c>
      <c r="H18" s="155" t="s">
        <v>329</v>
      </c>
      <c r="I18" s="155" t="s">
        <v>330</v>
      </c>
      <c r="J18" s="155" t="s">
        <v>118</v>
      </c>
      <c r="K18" s="155" t="s">
        <v>332</v>
      </c>
      <c r="L18" s="217" t="s">
        <v>370</v>
      </c>
      <c r="M18" s="155">
        <v>89</v>
      </c>
      <c r="N18" s="217" t="s">
        <v>370</v>
      </c>
      <c r="O18" s="217" t="s">
        <v>347</v>
      </c>
      <c r="P18" s="217" t="s">
        <v>347</v>
      </c>
      <c r="Q18" s="155">
        <v>184</v>
      </c>
      <c r="R18" s="155">
        <v>500000</v>
      </c>
      <c r="S18" s="218">
        <v>494573</v>
      </c>
      <c r="T18" s="155">
        <v>0</v>
      </c>
      <c r="U18" s="219">
        <v>91001432</v>
      </c>
      <c r="V18" s="220">
        <v>4.5</v>
      </c>
      <c r="W18" s="220">
        <v>4.5</v>
      </c>
      <c r="X18" s="155" t="s">
        <v>135</v>
      </c>
    </row>
    <row r="19" spans="1:24" ht="15">
      <c r="A19" s="155">
        <v>8</v>
      </c>
      <c r="B19" s="155" t="s">
        <v>367</v>
      </c>
      <c r="C19" s="155" t="s">
        <v>115</v>
      </c>
      <c r="D19" s="155" t="s">
        <v>135</v>
      </c>
      <c r="E19" s="155" t="s">
        <v>368</v>
      </c>
      <c r="F19" s="155" t="s">
        <v>369</v>
      </c>
      <c r="G19" s="155" t="s">
        <v>328</v>
      </c>
      <c r="H19" s="155" t="s">
        <v>329</v>
      </c>
      <c r="I19" s="155" t="s">
        <v>330</v>
      </c>
      <c r="J19" s="155" t="s">
        <v>121</v>
      </c>
      <c r="K19" s="155" t="s">
        <v>332</v>
      </c>
      <c r="L19" s="217" t="s">
        <v>370</v>
      </c>
      <c r="M19" s="155">
        <v>89</v>
      </c>
      <c r="N19" s="217" t="s">
        <v>370</v>
      </c>
      <c r="O19" s="217" t="s">
        <v>347</v>
      </c>
      <c r="P19" s="217" t="s">
        <v>347</v>
      </c>
      <c r="Q19" s="155">
        <v>104</v>
      </c>
      <c r="R19" s="155">
        <v>500000</v>
      </c>
      <c r="S19" s="218">
        <v>494573</v>
      </c>
      <c r="T19" s="155">
        <v>0</v>
      </c>
      <c r="U19" s="219">
        <v>51435592</v>
      </c>
      <c r="V19" s="220">
        <v>4.5</v>
      </c>
      <c r="W19" s="220">
        <v>4.5</v>
      </c>
      <c r="X19" s="155" t="s">
        <v>135</v>
      </c>
    </row>
    <row r="20" spans="1:24" ht="15">
      <c r="A20" s="155">
        <v>9</v>
      </c>
      <c r="B20" s="155" t="s">
        <v>367</v>
      </c>
      <c r="C20" s="155" t="s">
        <v>115</v>
      </c>
      <c r="D20" s="155" t="s">
        <v>135</v>
      </c>
      <c r="E20" s="155" t="s">
        <v>368</v>
      </c>
      <c r="F20" s="155" t="s">
        <v>369</v>
      </c>
      <c r="G20" s="155" t="s">
        <v>328</v>
      </c>
      <c r="H20" s="155" t="s">
        <v>329</v>
      </c>
      <c r="I20" s="155" t="s">
        <v>330</v>
      </c>
      <c r="J20" s="155" t="s">
        <v>122</v>
      </c>
      <c r="K20" s="155" t="s">
        <v>332</v>
      </c>
      <c r="L20" s="217" t="s">
        <v>370</v>
      </c>
      <c r="M20" s="155">
        <v>89</v>
      </c>
      <c r="N20" s="217" t="s">
        <v>370</v>
      </c>
      <c r="O20" s="217" t="s">
        <v>347</v>
      </c>
      <c r="P20" s="217" t="s">
        <v>347</v>
      </c>
      <c r="Q20" s="155">
        <v>85</v>
      </c>
      <c r="R20" s="155">
        <v>500000</v>
      </c>
      <c r="S20" s="218">
        <v>494573</v>
      </c>
      <c r="T20" s="155">
        <v>0</v>
      </c>
      <c r="U20" s="219">
        <v>42038705</v>
      </c>
      <c r="V20" s="220">
        <v>4.5</v>
      </c>
      <c r="W20" s="220">
        <v>4.5</v>
      </c>
      <c r="X20" s="155" t="s">
        <v>135</v>
      </c>
    </row>
    <row r="21" spans="1:24" ht="15">
      <c r="A21" s="155">
        <v>10</v>
      </c>
      <c r="B21" s="155" t="s">
        <v>367</v>
      </c>
      <c r="C21" s="155" t="s">
        <v>115</v>
      </c>
      <c r="D21" s="155" t="s">
        <v>135</v>
      </c>
      <c r="E21" s="155" t="s">
        <v>368</v>
      </c>
      <c r="F21" s="155" t="s">
        <v>369</v>
      </c>
      <c r="G21" s="155" t="s">
        <v>328</v>
      </c>
      <c r="H21" s="155" t="s">
        <v>329</v>
      </c>
      <c r="I21" s="155" t="s">
        <v>330</v>
      </c>
      <c r="J21" s="155" t="s">
        <v>123</v>
      </c>
      <c r="K21" s="155" t="s">
        <v>332</v>
      </c>
      <c r="L21" s="217" t="s">
        <v>370</v>
      </c>
      <c r="M21" s="155">
        <v>89</v>
      </c>
      <c r="N21" s="217" t="s">
        <v>370</v>
      </c>
      <c r="O21" s="217" t="s">
        <v>347</v>
      </c>
      <c r="P21" s="217" t="s">
        <v>347</v>
      </c>
      <c r="Q21" s="155">
        <v>127</v>
      </c>
      <c r="R21" s="155">
        <v>500000</v>
      </c>
      <c r="S21" s="218">
        <v>494573</v>
      </c>
      <c r="T21" s="155">
        <v>0</v>
      </c>
      <c r="U21" s="219">
        <v>62810771</v>
      </c>
      <c r="V21" s="220">
        <v>4.5</v>
      </c>
      <c r="W21" s="220">
        <v>4.5</v>
      </c>
      <c r="X21" s="155" t="s">
        <v>135</v>
      </c>
    </row>
    <row r="22" spans="1:24" ht="15">
      <c r="A22" s="155">
        <v>11</v>
      </c>
      <c r="B22" s="155" t="s">
        <v>371</v>
      </c>
      <c r="C22" s="155" t="s">
        <v>372</v>
      </c>
      <c r="D22" s="155" t="s">
        <v>327</v>
      </c>
      <c r="E22" s="155"/>
      <c r="F22" s="155"/>
      <c r="G22" s="155" t="s">
        <v>328</v>
      </c>
      <c r="H22" s="155" t="s">
        <v>329</v>
      </c>
      <c r="I22" s="155" t="s">
        <v>330</v>
      </c>
      <c r="J22" s="155" t="s">
        <v>118</v>
      </c>
      <c r="K22" s="155" t="s">
        <v>332</v>
      </c>
      <c r="L22" s="217" t="s">
        <v>373</v>
      </c>
      <c r="M22" s="155">
        <v>1</v>
      </c>
      <c r="N22" s="217" t="s">
        <v>373</v>
      </c>
      <c r="O22" s="217" t="s">
        <v>374</v>
      </c>
      <c r="P22" s="217" t="s">
        <v>374</v>
      </c>
      <c r="Q22" s="155">
        <v>50590.574481</v>
      </c>
      <c r="R22" s="155">
        <v>10000</v>
      </c>
      <c r="S22" s="218">
        <v>99.991124</v>
      </c>
      <c r="T22" s="155">
        <v>0</v>
      </c>
      <c r="U22" s="219">
        <v>505860841.02081525</v>
      </c>
      <c r="V22" s="220" t="s">
        <v>375</v>
      </c>
      <c r="W22" s="220" t="s">
        <v>375</v>
      </c>
      <c r="X22" s="155" t="s">
        <v>327</v>
      </c>
    </row>
    <row r="23" spans="1:24" ht="15">
      <c r="A23" s="155">
        <v>12</v>
      </c>
      <c r="B23" s="155" t="s">
        <v>371</v>
      </c>
      <c r="C23" s="155" t="s">
        <v>372</v>
      </c>
      <c r="D23" s="155" t="s">
        <v>327</v>
      </c>
      <c r="E23" s="155"/>
      <c r="F23" s="155"/>
      <c r="G23" s="155" t="s">
        <v>328</v>
      </c>
      <c r="H23" s="155" t="s">
        <v>329</v>
      </c>
      <c r="I23" s="155" t="s">
        <v>330</v>
      </c>
      <c r="J23" s="155" t="s">
        <v>119</v>
      </c>
      <c r="K23" s="155" t="s">
        <v>332</v>
      </c>
      <c r="L23" s="217" t="s">
        <v>373</v>
      </c>
      <c r="M23" s="155">
        <v>1</v>
      </c>
      <c r="N23" s="217" t="s">
        <v>373</v>
      </c>
      <c r="O23" s="217" t="s">
        <v>374</v>
      </c>
      <c r="P23" s="217" t="s">
        <v>374</v>
      </c>
      <c r="Q23" s="155">
        <v>14213.804706</v>
      </c>
      <c r="R23" s="155">
        <v>10000</v>
      </c>
      <c r="S23" s="218">
        <v>99.991124</v>
      </c>
      <c r="T23" s="155">
        <v>0</v>
      </c>
      <c r="U23" s="219">
        <v>142125431.0006534</v>
      </c>
      <c r="V23" s="220" t="s">
        <v>375</v>
      </c>
      <c r="W23" s="220" t="s">
        <v>375</v>
      </c>
      <c r="X23" s="155" t="s">
        <v>327</v>
      </c>
    </row>
    <row r="24" spans="1:24" ht="15">
      <c r="A24" s="155">
        <v>13</v>
      </c>
      <c r="B24" s="155" t="s">
        <v>371</v>
      </c>
      <c r="C24" s="155" t="s">
        <v>372</v>
      </c>
      <c r="D24" s="155" t="s">
        <v>327</v>
      </c>
      <c r="E24" s="155"/>
      <c r="F24" s="155"/>
      <c r="G24" s="155" t="s">
        <v>328</v>
      </c>
      <c r="H24" s="155" t="s">
        <v>329</v>
      </c>
      <c r="I24" s="155" t="s">
        <v>330</v>
      </c>
      <c r="J24" s="155" t="s">
        <v>120</v>
      </c>
      <c r="K24" s="155" t="s">
        <v>332</v>
      </c>
      <c r="L24" s="217" t="s">
        <v>373</v>
      </c>
      <c r="M24" s="155">
        <v>1</v>
      </c>
      <c r="N24" s="217" t="s">
        <v>373</v>
      </c>
      <c r="O24" s="217" t="s">
        <v>374</v>
      </c>
      <c r="P24" s="217" t="s">
        <v>374</v>
      </c>
      <c r="Q24" s="155">
        <v>22454.303927</v>
      </c>
      <c r="R24" s="155">
        <v>10000</v>
      </c>
      <c r="S24" s="218">
        <v>99.991124</v>
      </c>
      <c r="T24" s="155">
        <v>0</v>
      </c>
      <c r="U24" s="219">
        <v>224523109.00946882</v>
      </c>
      <c r="V24" s="220" t="s">
        <v>375</v>
      </c>
      <c r="W24" s="220" t="s">
        <v>375</v>
      </c>
      <c r="X24" s="155" t="s">
        <v>327</v>
      </c>
    </row>
    <row r="25" spans="1:24" ht="15">
      <c r="A25" s="155">
        <v>14</v>
      </c>
      <c r="B25" s="155" t="s">
        <v>371</v>
      </c>
      <c r="C25" s="155" t="s">
        <v>372</v>
      </c>
      <c r="D25" s="155" t="s">
        <v>327</v>
      </c>
      <c r="E25" s="155"/>
      <c r="F25" s="155"/>
      <c r="G25" s="155" t="s">
        <v>328</v>
      </c>
      <c r="H25" s="155" t="s">
        <v>329</v>
      </c>
      <c r="I25" s="155" t="s">
        <v>330</v>
      </c>
      <c r="J25" s="155" t="s">
        <v>121</v>
      </c>
      <c r="K25" s="155" t="s">
        <v>332</v>
      </c>
      <c r="L25" s="217" t="s">
        <v>373</v>
      </c>
      <c r="M25" s="155">
        <v>1</v>
      </c>
      <c r="N25" s="217" t="s">
        <v>373</v>
      </c>
      <c r="O25" s="217" t="s">
        <v>374</v>
      </c>
      <c r="P25" s="217" t="s">
        <v>374</v>
      </c>
      <c r="Q25" s="155">
        <v>330.261813</v>
      </c>
      <c r="R25" s="155">
        <v>10000</v>
      </c>
      <c r="S25" s="218">
        <v>99.991124</v>
      </c>
      <c r="T25" s="155">
        <v>0</v>
      </c>
      <c r="U25" s="219">
        <v>3302324.9922568756</v>
      </c>
      <c r="V25" s="220" t="s">
        <v>375</v>
      </c>
      <c r="W25" s="220" t="s">
        <v>375</v>
      </c>
      <c r="X25" s="155" t="s">
        <v>327</v>
      </c>
    </row>
    <row r="26" spans="1:24" ht="15">
      <c r="A26" s="155">
        <v>15</v>
      </c>
      <c r="B26" s="155" t="s">
        <v>371</v>
      </c>
      <c r="C26" s="155" t="s">
        <v>372</v>
      </c>
      <c r="D26" s="155" t="s">
        <v>327</v>
      </c>
      <c r="E26" s="155"/>
      <c r="F26" s="155"/>
      <c r="G26" s="155" t="s">
        <v>328</v>
      </c>
      <c r="H26" s="155" t="s">
        <v>329</v>
      </c>
      <c r="I26" s="155" t="s">
        <v>330</v>
      </c>
      <c r="J26" s="155" t="s">
        <v>122</v>
      </c>
      <c r="K26" s="155" t="s">
        <v>332</v>
      </c>
      <c r="L26" s="217" t="s">
        <v>373</v>
      </c>
      <c r="M26" s="155">
        <v>1</v>
      </c>
      <c r="N26" s="217" t="s">
        <v>373</v>
      </c>
      <c r="O26" s="217" t="s">
        <v>374</v>
      </c>
      <c r="P26" s="217" t="s">
        <v>374</v>
      </c>
      <c r="Q26" s="155">
        <v>15471.755561</v>
      </c>
      <c r="R26" s="155">
        <v>10000</v>
      </c>
      <c r="S26" s="218">
        <v>99.991124</v>
      </c>
      <c r="T26" s="155">
        <v>0</v>
      </c>
      <c r="U26" s="219">
        <v>154703823.0035381</v>
      </c>
      <c r="V26" s="220" t="s">
        <v>375</v>
      </c>
      <c r="W26" s="220" t="s">
        <v>375</v>
      </c>
      <c r="X26" s="155" t="s">
        <v>327</v>
      </c>
    </row>
    <row r="27" spans="1:24" ht="15">
      <c r="A27" s="155">
        <v>16</v>
      </c>
      <c r="B27" s="155" t="s">
        <v>371</v>
      </c>
      <c r="C27" s="155" t="s">
        <v>372</v>
      </c>
      <c r="D27" s="155" t="s">
        <v>327</v>
      </c>
      <c r="E27" s="155"/>
      <c r="F27" s="155"/>
      <c r="G27" s="155" t="s">
        <v>328</v>
      </c>
      <c r="H27" s="155" t="s">
        <v>329</v>
      </c>
      <c r="I27" s="155" t="s">
        <v>330</v>
      </c>
      <c r="J27" s="155" t="s">
        <v>123</v>
      </c>
      <c r="K27" s="155" t="s">
        <v>332</v>
      </c>
      <c r="L27" s="217" t="s">
        <v>373</v>
      </c>
      <c r="M27" s="155">
        <v>1</v>
      </c>
      <c r="N27" s="217" t="s">
        <v>373</v>
      </c>
      <c r="O27" s="217" t="s">
        <v>374</v>
      </c>
      <c r="P27" s="217" t="s">
        <v>374</v>
      </c>
      <c r="Q27" s="155">
        <v>24630.263116</v>
      </c>
      <c r="R27" s="155">
        <v>10000</v>
      </c>
      <c r="S27" s="218">
        <v>99.991124</v>
      </c>
      <c r="T27" s="155">
        <v>0</v>
      </c>
      <c r="U27" s="219">
        <v>246280769.53550035</v>
      </c>
      <c r="V27" s="220" t="s">
        <v>375</v>
      </c>
      <c r="W27" s="220" t="s">
        <v>375</v>
      </c>
      <c r="X27" s="155" t="s">
        <v>327</v>
      </c>
    </row>
    <row r="28" spans="1:24" ht="15">
      <c r="A28" s="155">
        <v>17</v>
      </c>
      <c r="B28" s="155" t="s">
        <v>376</v>
      </c>
      <c r="C28" s="155" t="s">
        <v>377</v>
      </c>
      <c r="D28" s="155" t="s">
        <v>327</v>
      </c>
      <c r="E28" s="155"/>
      <c r="F28" s="155"/>
      <c r="G28" s="155" t="s">
        <v>328</v>
      </c>
      <c r="H28" s="155" t="s">
        <v>329</v>
      </c>
      <c r="I28" s="155" t="s">
        <v>330</v>
      </c>
      <c r="J28" s="155" t="s">
        <v>118</v>
      </c>
      <c r="K28" s="155" t="s">
        <v>332</v>
      </c>
      <c r="L28" s="217" t="s">
        <v>378</v>
      </c>
      <c r="M28" s="155">
        <v>1</v>
      </c>
      <c r="N28" s="217" t="s">
        <v>378</v>
      </c>
      <c r="O28" s="217" t="s">
        <v>379</v>
      </c>
      <c r="P28" s="217" t="s">
        <v>379</v>
      </c>
      <c r="Q28" s="155">
        <v>67803.554277</v>
      </c>
      <c r="R28" s="155">
        <v>10000</v>
      </c>
      <c r="S28" s="218">
        <v>99.991124</v>
      </c>
      <c r="T28" s="155">
        <v>0</v>
      </c>
      <c r="U28" s="219">
        <v>677975360.8776522</v>
      </c>
      <c r="V28" s="220" t="s">
        <v>375</v>
      </c>
      <c r="W28" s="220" t="s">
        <v>375</v>
      </c>
      <c r="X28" s="155" t="s">
        <v>327</v>
      </c>
    </row>
    <row r="29" spans="1:24" ht="15">
      <c r="A29" s="155">
        <v>18</v>
      </c>
      <c r="B29" s="155" t="s">
        <v>376</v>
      </c>
      <c r="C29" s="155" t="s">
        <v>377</v>
      </c>
      <c r="D29" s="155" t="s">
        <v>327</v>
      </c>
      <c r="E29" s="155"/>
      <c r="F29" s="155"/>
      <c r="G29" s="155" t="s">
        <v>328</v>
      </c>
      <c r="H29" s="155" t="s">
        <v>329</v>
      </c>
      <c r="I29" s="155" t="s">
        <v>330</v>
      </c>
      <c r="J29" s="155" t="s">
        <v>118</v>
      </c>
      <c r="K29" s="155" t="s">
        <v>332</v>
      </c>
      <c r="L29" s="217" t="s">
        <v>378</v>
      </c>
      <c r="M29" s="155">
        <v>1</v>
      </c>
      <c r="N29" s="217" t="s">
        <v>378</v>
      </c>
      <c r="O29" s="217" t="s">
        <v>379</v>
      </c>
      <c r="P29" s="217" t="s">
        <v>379</v>
      </c>
      <c r="Q29" s="155">
        <v>1000</v>
      </c>
      <c r="R29" s="155">
        <v>10000</v>
      </c>
      <c r="S29" s="218">
        <v>99.991151</v>
      </c>
      <c r="T29" s="155">
        <v>0</v>
      </c>
      <c r="U29" s="219">
        <v>9999115.147</v>
      </c>
      <c r="V29" s="220" t="s">
        <v>348</v>
      </c>
      <c r="W29" s="220" t="s">
        <v>348</v>
      </c>
      <c r="X29" s="155" t="s">
        <v>327</v>
      </c>
    </row>
    <row r="30" spans="1:24" ht="15">
      <c r="A30" s="155">
        <v>19</v>
      </c>
      <c r="B30" s="155" t="s">
        <v>376</v>
      </c>
      <c r="C30" s="155" t="s">
        <v>377</v>
      </c>
      <c r="D30" s="155" t="s">
        <v>327</v>
      </c>
      <c r="E30" s="155"/>
      <c r="F30" s="155"/>
      <c r="G30" s="155" t="s">
        <v>328</v>
      </c>
      <c r="H30" s="155" t="s">
        <v>329</v>
      </c>
      <c r="I30" s="155" t="s">
        <v>330</v>
      </c>
      <c r="J30" s="155" t="s">
        <v>119</v>
      </c>
      <c r="K30" s="155" t="s">
        <v>332</v>
      </c>
      <c r="L30" s="217" t="s">
        <v>378</v>
      </c>
      <c r="M30" s="155">
        <v>1</v>
      </c>
      <c r="N30" s="217" t="s">
        <v>378</v>
      </c>
      <c r="O30" s="217" t="s">
        <v>379</v>
      </c>
      <c r="P30" s="217" t="s">
        <v>379</v>
      </c>
      <c r="Q30" s="155">
        <v>18504.316729</v>
      </c>
      <c r="R30" s="155">
        <v>10000</v>
      </c>
      <c r="S30" s="218">
        <v>99.991124</v>
      </c>
      <c r="T30" s="155">
        <v>0</v>
      </c>
      <c r="U30" s="219">
        <v>185026743.00650588</v>
      </c>
      <c r="V30" s="220" t="s">
        <v>375</v>
      </c>
      <c r="W30" s="220" t="s">
        <v>375</v>
      </c>
      <c r="X30" s="155" t="s">
        <v>327</v>
      </c>
    </row>
    <row r="31" spans="1:24" ht="15">
      <c r="A31" s="155">
        <v>20</v>
      </c>
      <c r="B31" s="155" t="s">
        <v>376</v>
      </c>
      <c r="C31" s="155" t="s">
        <v>377</v>
      </c>
      <c r="D31" s="155" t="s">
        <v>327</v>
      </c>
      <c r="E31" s="155"/>
      <c r="F31" s="155"/>
      <c r="G31" s="155" t="s">
        <v>328</v>
      </c>
      <c r="H31" s="155" t="s">
        <v>329</v>
      </c>
      <c r="I31" s="155" t="s">
        <v>330</v>
      </c>
      <c r="J31" s="155" t="s">
        <v>120</v>
      </c>
      <c r="K31" s="155" t="s">
        <v>332</v>
      </c>
      <c r="L31" s="217" t="s">
        <v>378</v>
      </c>
      <c r="M31" s="155">
        <v>1</v>
      </c>
      <c r="N31" s="217" t="s">
        <v>378</v>
      </c>
      <c r="O31" s="217" t="s">
        <v>379</v>
      </c>
      <c r="P31" s="217" t="s">
        <v>379</v>
      </c>
      <c r="Q31" s="155">
        <v>26286.61888</v>
      </c>
      <c r="R31" s="155">
        <v>10000</v>
      </c>
      <c r="S31" s="218">
        <v>99.991124</v>
      </c>
      <c r="T31" s="155">
        <v>0</v>
      </c>
      <c r="U31" s="219">
        <v>262842857.00737506</v>
      </c>
      <c r="V31" s="220" t="s">
        <v>375</v>
      </c>
      <c r="W31" s="220" t="s">
        <v>375</v>
      </c>
      <c r="X31" s="155" t="s">
        <v>327</v>
      </c>
    </row>
    <row r="32" spans="1:24" ht="15">
      <c r="A32" s="155">
        <v>21</v>
      </c>
      <c r="B32" s="155" t="s">
        <v>376</v>
      </c>
      <c r="C32" s="155" t="s">
        <v>377</v>
      </c>
      <c r="D32" s="155" t="s">
        <v>327</v>
      </c>
      <c r="E32" s="155"/>
      <c r="F32" s="155"/>
      <c r="G32" s="155" t="s">
        <v>328</v>
      </c>
      <c r="H32" s="155" t="s">
        <v>329</v>
      </c>
      <c r="I32" s="155" t="s">
        <v>330</v>
      </c>
      <c r="J32" s="155" t="s">
        <v>121</v>
      </c>
      <c r="K32" s="155" t="s">
        <v>332</v>
      </c>
      <c r="L32" s="217" t="s">
        <v>378</v>
      </c>
      <c r="M32" s="155">
        <v>1</v>
      </c>
      <c r="N32" s="217" t="s">
        <v>378</v>
      </c>
      <c r="O32" s="217" t="s">
        <v>379</v>
      </c>
      <c r="P32" s="217" t="s">
        <v>379</v>
      </c>
      <c r="Q32" s="155">
        <v>9002.597963</v>
      </c>
      <c r="R32" s="155">
        <v>10000</v>
      </c>
      <c r="S32" s="218">
        <v>99.991124</v>
      </c>
      <c r="T32" s="155">
        <v>0</v>
      </c>
      <c r="U32" s="219">
        <v>90017988.99606882</v>
      </c>
      <c r="V32" s="220" t="s">
        <v>375</v>
      </c>
      <c r="W32" s="220" t="s">
        <v>375</v>
      </c>
      <c r="X32" s="155" t="s">
        <v>327</v>
      </c>
    </row>
    <row r="33" spans="1:24" ht="15">
      <c r="A33" s="155">
        <v>22</v>
      </c>
      <c r="B33" s="155" t="s">
        <v>376</v>
      </c>
      <c r="C33" s="155" t="s">
        <v>377</v>
      </c>
      <c r="D33" s="155" t="s">
        <v>327</v>
      </c>
      <c r="E33" s="155"/>
      <c r="F33" s="155"/>
      <c r="G33" s="155" t="s">
        <v>328</v>
      </c>
      <c r="H33" s="155" t="s">
        <v>329</v>
      </c>
      <c r="I33" s="155" t="s">
        <v>330</v>
      </c>
      <c r="J33" s="155" t="s">
        <v>122</v>
      </c>
      <c r="K33" s="155" t="s">
        <v>332</v>
      </c>
      <c r="L33" s="217" t="s">
        <v>378</v>
      </c>
      <c r="M33" s="155">
        <v>1</v>
      </c>
      <c r="N33" s="217" t="s">
        <v>378</v>
      </c>
      <c r="O33" s="217" t="s">
        <v>379</v>
      </c>
      <c r="P33" s="217" t="s">
        <v>379</v>
      </c>
      <c r="Q33" s="155">
        <v>28929.16553</v>
      </c>
      <c r="R33" s="155">
        <v>10000</v>
      </c>
      <c r="S33" s="218">
        <v>99.991124</v>
      </c>
      <c r="T33" s="155">
        <v>0</v>
      </c>
      <c r="U33" s="219">
        <v>289265978.0041089</v>
      </c>
      <c r="V33" s="220" t="s">
        <v>375</v>
      </c>
      <c r="W33" s="220" t="s">
        <v>375</v>
      </c>
      <c r="X33" s="155" t="s">
        <v>327</v>
      </c>
    </row>
    <row r="34" spans="1:24" ht="15">
      <c r="A34" s="155">
        <v>23</v>
      </c>
      <c r="B34" s="155" t="s">
        <v>376</v>
      </c>
      <c r="C34" s="155" t="s">
        <v>377</v>
      </c>
      <c r="D34" s="155" t="s">
        <v>327</v>
      </c>
      <c r="E34" s="155"/>
      <c r="F34" s="155"/>
      <c r="G34" s="155" t="s">
        <v>328</v>
      </c>
      <c r="H34" s="155" t="s">
        <v>329</v>
      </c>
      <c r="I34" s="155" t="s">
        <v>330</v>
      </c>
      <c r="J34" s="155" t="s">
        <v>123</v>
      </c>
      <c r="K34" s="155" t="s">
        <v>332</v>
      </c>
      <c r="L34" s="217" t="s">
        <v>378</v>
      </c>
      <c r="M34" s="155">
        <v>1</v>
      </c>
      <c r="N34" s="217" t="s">
        <v>378</v>
      </c>
      <c r="O34" s="217" t="s">
        <v>379</v>
      </c>
      <c r="P34" s="217" t="s">
        <v>379</v>
      </c>
      <c r="Q34" s="155">
        <v>32473.746618</v>
      </c>
      <c r="R34" s="155">
        <v>10000</v>
      </c>
      <c r="S34" s="218">
        <v>99.991124</v>
      </c>
      <c r="T34" s="155">
        <v>0</v>
      </c>
      <c r="U34" s="219">
        <v>324708642.7422918</v>
      </c>
      <c r="V34" s="220" t="s">
        <v>375</v>
      </c>
      <c r="W34" s="220" t="s">
        <v>375</v>
      </c>
      <c r="X34" s="155" t="s">
        <v>327</v>
      </c>
    </row>
    <row r="35" spans="1:24" ht="15">
      <c r="A35" s="155">
        <v>24</v>
      </c>
      <c r="B35" s="155" t="s">
        <v>380</v>
      </c>
      <c r="C35" s="155" t="s">
        <v>381</v>
      </c>
      <c r="D35" s="155" t="s">
        <v>327</v>
      </c>
      <c r="E35" s="155"/>
      <c r="F35" s="155"/>
      <c r="G35" s="155" t="s">
        <v>328</v>
      </c>
      <c r="H35" s="155" t="s">
        <v>329</v>
      </c>
      <c r="I35" s="155" t="s">
        <v>330</v>
      </c>
      <c r="J35" s="155" t="s">
        <v>118</v>
      </c>
      <c r="K35" s="155" t="s">
        <v>332</v>
      </c>
      <c r="L35" s="217" t="s">
        <v>382</v>
      </c>
      <c r="M35" s="155">
        <v>2</v>
      </c>
      <c r="N35" s="217" t="s">
        <v>382</v>
      </c>
      <c r="O35" s="217" t="s">
        <v>383</v>
      </c>
      <c r="P35" s="217" t="s">
        <v>383</v>
      </c>
      <c r="Q35" s="155">
        <v>37977.969295</v>
      </c>
      <c r="R35" s="155">
        <v>10000</v>
      </c>
      <c r="S35" s="218">
        <v>99.982195</v>
      </c>
      <c r="T35" s="155">
        <v>0</v>
      </c>
      <c r="U35" s="219">
        <v>379712072.9857804</v>
      </c>
      <c r="V35" s="220" t="s">
        <v>384</v>
      </c>
      <c r="W35" s="220" t="s">
        <v>384</v>
      </c>
      <c r="X35" s="155" t="s">
        <v>327</v>
      </c>
    </row>
    <row r="36" spans="1:24" ht="15">
      <c r="A36" s="155">
        <v>25</v>
      </c>
      <c r="B36" s="155" t="s">
        <v>380</v>
      </c>
      <c r="C36" s="155" t="s">
        <v>381</v>
      </c>
      <c r="D36" s="155" t="s">
        <v>327</v>
      </c>
      <c r="E36" s="155"/>
      <c r="F36" s="155"/>
      <c r="G36" s="155" t="s">
        <v>328</v>
      </c>
      <c r="H36" s="155" t="s">
        <v>329</v>
      </c>
      <c r="I36" s="155" t="s">
        <v>330</v>
      </c>
      <c r="J36" s="155" t="s">
        <v>119</v>
      </c>
      <c r="K36" s="155" t="s">
        <v>332</v>
      </c>
      <c r="L36" s="217" t="s">
        <v>382</v>
      </c>
      <c r="M36" s="155">
        <v>2</v>
      </c>
      <c r="N36" s="217" t="s">
        <v>382</v>
      </c>
      <c r="O36" s="217" t="s">
        <v>383</v>
      </c>
      <c r="P36" s="217" t="s">
        <v>383</v>
      </c>
      <c r="Q36" s="155">
        <v>14138.910939</v>
      </c>
      <c r="R36" s="155">
        <v>10000</v>
      </c>
      <c r="S36" s="218">
        <v>99.982195</v>
      </c>
      <c r="T36" s="155">
        <v>0</v>
      </c>
      <c r="U36" s="219">
        <v>141363934.98837855</v>
      </c>
      <c r="V36" s="220" t="s">
        <v>384</v>
      </c>
      <c r="W36" s="220" t="s">
        <v>384</v>
      </c>
      <c r="X36" s="155" t="s">
        <v>327</v>
      </c>
    </row>
    <row r="37" spans="1:24" ht="15">
      <c r="A37" s="155">
        <v>26</v>
      </c>
      <c r="B37" s="155" t="s">
        <v>380</v>
      </c>
      <c r="C37" s="155" t="s">
        <v>381</v>
      </c>
      <c r="D37" s="155" t="s">
        <v>327</v>
      </c>
      <c r="E37" s="155"/>
      <c r="F37" s="155"/>
      <c r="G37" s="155" t="s">
        <v>328</v>
      </c>
      <c r="H37" s="155" t="s">
        <v>329</v>
      </c>
      <c r="I37" s="155" t="s">
        <v>330</v>
      </c>
      <c r="J37" s="155" t="s">
        <v>120</v>
      </c>
      <c r="K37" s="155" t="s">
        <v>332</v>
      </c>
      <c r="L37" s="217" t="s">
        <v>382</v>
      </c>
      <c r="M37" s="155">
        <v>2</v>
      </c>
      <c r="N37" s="217" t="s">
        <v>382</v>
      </c>
      <c r="O37" s="217" t="s">
        <v>383</v>
      </c>
      <c r="P37" s="217" t="s">
        <v>383</v>
      </c>
      <c r="Q37" s="155">
        <v>23076.107112</v>
      </c>
      <c r="R37" s="155">
        <v>10000</v>
      </c>
      <c r="S37" s="218">
        <v>99.982195</v>
      </c>
      <c r="T37" s="155">
        <v>0</v>
      </c>
      <c r="U37" s="219">
        <v>230719983.99590656</v>
      </c>
      <c r="V37" s="220" t="s">
        <v>384</v>
      </c>
      <c r="W37" s="220" t="s">
        <v>384</v>
      </c>
      <c r="X37" s="155" t="s">
        <v>327</v>
      </c>
    </row>
    <row r="38" spans="1:24" ht="15">
      <c r="A38" s="155">
        <v>27</v>
      </c>
      <c r="B38" s="155" t="s">
        <v>380</v>
      </c>
      <c r="C38" s="155" t="s">
        <v>381</v>
      </c>
      <c r="D38" s="155" t="s">
        <v>327</v>
      </c>
      <c r="E38" s="155"/>
      <c r="F38" s="155"/>
      <c r="G38" s="155" t="s">
        <v>328</v>
      </c>
      <c r="H38" s="155" t="s">
        <v>329</v>
      </c>
      <c r="I38" s="155" t="s">
        <v>330</v>
      </c>
      <c r="J38" s="155" t="s">
        <v>121</v>
      </c>
      <c r="K38" s="155" t="s">
        <v>332</v>
      </c>
      <c r="L38" s="217" t="s">
        <v>382</v>
      </c>
      <c r="M38" s="155">
        <v>2</v>
      </c>
      <c r="N38" s="217" t="s">
        <v>382</v>
      </c>
      <c r="O38" s="217" t="s">
        <v>383</v>
      </c>
      <c r="P38" s="217" t="s">
        <v>383</v>
      </c>
      <c r="Q38" s="155">
        <v>10327.91749</v>
      </c>
      <c r="R38" s="155">
        <v>10000</v>
      </c>
      <c r="S38" s="218">
        <v>99.982195</v>
      </c>
      <c r="T38" s="155">
        <v>0</v>
      </c>
      <c r="U38" s="219">
        <v>103260785.99126947</v>
      </c>
      <c r="V38" s="220" t="s">
        <v>384</v>
      </c>
      <c r="W38" s="220" t="s">
        <v>384</v>
      </c>
      <c r="X38" s="155" t="s">
        <v>327</v>
      </c>
    </row>
    <row r="39" spans="1:24" ht="15">
      <c r="A39" s="155">
        <v>28</v>
      </c>
      <c r="B39" s="155" t="s">
        <v>380</v>
      </c>
      <c r="C39" s="155" t="s">
        <v>381</v>
      </c>
      <c r="D39" s="155" t="s">
        <v>327</v>
      </c>
      <c r="E39" s="155"/>
      <c r="F39" s="155"/>
      <c r="G39" s="155" t="s">
        <v>328</v>
      </c>
      <c r="H39" s="155" t="s">
        <v>329</v>
      </c>
      <c r="I39" s="155" t="s">
        <v>330</v>
      </c>
      <c r="J39" s="155" t="s">
        <v>122</v>
      </c>
      <c r="K39" s="155" t="s">
        <v>332</v>
      </c>
      <c r="L39" s="217" t="s">
        <v>382</v>
      </c>
      <c r="M39" s="155">
        <v>2</v>
      </c>
      <c r="N39" s="217" t="s">
        <v>382</v>
      </c>
      <c r="O39" s="217" t="s">
        <v>383</v>
      </c>
      <c r="P39" s="217" t="s">
        <v>383</v>
      </c>
      <c r="Q39" s="155">
        <v>28275.253422</v>
      </c>
      <c r="R39" s="155">
        <v>10000</v>
      </c>
      <c r="S39" s="218">
        <v>99.982195</v>
      </c>
      <c r="T39" s="155">
        <v>0</v>
      </c>
      <c r="U39" s="219">
        <v>282702189.98990583</v>
      </c>
      <c r="V39" s="220" t="s">
        <v>384</v>
      </c>
      <c r="W39" s="220" t="s">
        <v>384</v>
      </c>
      <c r="X39" s="155" t="s">
        <v>327</v>
      </c>
    </row>
    <row r="40" spans="1:24" ht="15">
      <c r="A40" s="155">
        <v>29</v>
      </c>
      <c r="B40" s="155" t="s">
        <v>380</v>
      </c>
      <c r="C40" s="155" t="s">
        <v>381</v>
      </c>
      <c r="D40" s="155" t="s">
        <v>327</v>
      </c>
      <c r="E40" s="155"/>
      <c r="F40" s="155"/>
      <c r="G40" s="155" t="s">
        <v>328</v>
      </c>
      <c r="H40" s="155" t="s">
        <v>329</v>
      </c>
      <c r="I40" s="155" t="s">
        <v>330</v>
      </c>
      <c r="J40" s="155" t="s">
        <v>123</v>
      </c>
      <c r="K40" s="155" t="s">
        <v>332</v>
      </c>
      <c r="L40" s="217" t="s">
        <v>382</v>
      </c>
      <c r="M40" s="155">
        <v>2</v>
      </c>
      <c r="N40" s="217" t="s">
        <v>382</v>
      </c>
      <c r="O40" s="217" t="s">
        <v>383</v>
      </c>
      <c r="P40" s="217" t="s">
        <v>383</v>
      </c>
      <c r="Q40" s="155">
        <v>12567.465407</v>
      </c>
      <c r="R40" s="155">
        <v>10000</v>
      </c>
      <c r="S40" s="218">
        <v>99.982195</v>
      </c>
      <c r="T40" s="155">
        <v>0</v>
      </c>
      <c r="U40" s="219">
        <v>125652277.6350055</v>
      </c>
      <c r="V40" s="220" t="s">
        <v>384</v>
      </c>
      <c r="W40" s="220" t="s">
        <v>384</v>
      </c>
      <c r="X40" s="155" t="s">
        <v>327</v>
      </c>
    </row>
    <row r="41" spans="1:24" ht="15">
      <c r="A41" s="155">
        <v>30</v>
      </c>
      <c r="B41" s="155" t="s">
        <v>385</v>
      </c>
      <c r="C41" s="155" t="s">
        <v>386</v>
      </c>
      <c r="D41" s="155" t="s">
        <v>327</v>
      </c>
      <c r="E41" s="155"/>
      <c r="F41" s="155"/>
      <c r="G41" s="155" t="s">
        <v>328</v>
      </c>
      <c r="H41" s="155" t="s">
        <v>329</v>
      </c>
      <c r="I41" s="155" t="s">
        <v>330</v>
      </c>
      <c r="J41" s="155" t="s">
        <v>118</v>
      </c>
      <c r="K41" s="155" t="s">
        <v>332</v>
      </c>
      <c r="L41" s="217" t="s">
        <v>387</v>
      </c>
      <c r="M41" s="155">
        <v>1</v>
      </c>
      <c r="N41" s="217" t="s">
        <v>387</v>
      </c>
      <c r="O41" s="217" t="s">
        <v>382</v>
      </c>
      <c r="P41" s="217" t="s">
        <v>382</v>
      </c>
      <c r="Q41" s="155">
        <v>20061.772876</v>
      </c>
      <c r="R41" s="155">
        <v>10000</v>
      </c>
      <c r="S41" s="218">
        <v>99.991179</v>
      </c>
      <c r="T41" s="155">
        <v>0</v>
      </c>
      <c r="U41" s="219">
        <v>200600031.98928127</v>
      </c>
      <c r="V41" s="220" t="s">
        <v>344</v>
      </c>
      <c r="W41" s="220" t="s">
        <v>344</v>
      </c>
      <c r="X41" s="155" t="s">
        <v>327</v>
      </c>
    </row>
    <row r="42" spans="1:24" ht="15">
      <c r="A42" s="155">
        <v>31</v>
      </c>
      <c r="B42" s="155" t="s">
        <v>385</v>
      </c>
      <c r="C42" s="155" t="s">
        <v>386</v>
      </c>
      <c r="D42" s="155" t="s">
        <v>327</v>
      </c>
      <c r="E42" s="155"/>
      <c r="F42" s="155"/>
      <c r="G42" s="155" t="s">
        <v>328</v>
      </c>
      <c r="H42" s="155" t="s">
        <v>329</v>
      </c>
      <c r="I42" s="155" t="s">
        <v>330</v>
      </c>
      <c r="J42" s="155" t="s">
        <v>119</v>
      </c>
      <c r="K42" s="155" t="s">
        <v>332</v>
      </c>
      <c r="L42" s="217" t="s">
        <v>387</v>
      </c>
      <c r="M42" s="155">
        <v>1</v>
      </c>
      <c r="N42" s="217" t="s">
        <v>387</v>
      </c>
      <c r="O42" s="217" t="s">
        <v>382</v>
      </c>
      <c r="P42" s="217" t="s">
        <v>382</v>
      </c>
      <c r="Q42" s="155">
        <v>14077.246873</v>
      </c>
      <c r="R42" s="155">
        <v>10000</v>
      </c>
      <c r="S42" s="218">
        <v>99.991179</v>
      </c>
      <c r="T42" s="155">
        <v>0</v>
      </c>
      <c r="U42" s="219">
        <v>140760050.99345186</v>
      </c>
      <c r="V42" s="220" t="s">
        <v>344</v>
      </c>
      <c r="W42" s="220" t="s">
        <v>344</v>
      </c>
      <c r="X42" s="155" t="s">
        <v>327</v>
      </c>
    </row>
    <row r="43" spans="1:24" ht="15">
      <c r="A43" s="155">
        <v>32</v>
      </c>
      <c r="B43" s="155" t="s">
        <v>385</v>
      </c>
      <c r="C43" s="155" t="s">
        <v>386</v>
      </c>
      <c r="D43" s="155" t="s">
        <v>327</v>
      </c>
      <c r="E43" s="155"/>
      <c r="F43" s="155"/>
      <c r="G43" s="155" t="s">
        <v>328</v>
      </c>
      <c r="H43" s="155" t="s">
        <v>329</v>
      </c>
      <c r="I43" s="155" t="s">
        <v>330</v>
      </c>
      <c r="J43" s="155" t="s">
        <v>120</v>
      </c>
      <c r="K43" s="155" t="s">
        <v>332</v>
      </c>
      <c r="L43" s="217" t="s">
        <v>387</v>
      </c>
      <c r="M43" s="155">
        <v>1</v>
      </c>
      <c r="N43" s="217" t="s">
        <v>387</v>
      </c>
      <c r="O43" s="217" t="s">
        <v>382</v>
      </c>
      <c r="P43" s="217" t="s">
        <v>382</v>
      </c>
      <c r="Q43" s="155">
        <v>22960.87301</v>
      </c>
      <c r="R43" s="155">
        <v>10000</v>
      </c>
      <c r="S43" s="218">
        <v>99.991179</v>
      </c>
      <c r="T43" s="155">
        <v>0</v>
      </c>
      <c r="U43" s="219">
        <v>229588475.99246565</v>
      </c>
      <c r="V43" s="220" t="s">
        <v>344</v>
      </c>
      <c r="W43" s="220" t="s">
        <v>344</v>
      </c>
      <c r="X43" s="155" t="s">
        <v>327</v>
      </c>
    </row>
    <row r="44" spans="1:24" ht="15">
      <c r="A44" s="155">
        <v>33</v>
      </c>
      <c r="B44" s="155" t="s">
        <v>385</v>
      </c>
      <c r="C44" s="155" t="s">
        <v>386</v>
      </c>
      <c r="D44" s="155" t="s">
        <v>327</v>
      </c>
      <c r="E44" s="155"/>
      <c r="F44" s="155"/>
      <c r="G44" s="155" t="s">
        <v>328</v>
      </c>
      <c r="H44" s="155" t="s">
        <v>329</v>
      </c>
      <c r="I44" s="155" t="s">
        <v>330</v>
      </c>
      <c r="J44" s="155" t="s">
        <v>121</v>
      </c>
      <c r="K44" s="155" t="s">
        <v>332</v>
      </c>
      <c r="L44" s="217" t="s">
        <v>387</v>
      </c>
      <c r="M44" s="155">
        <v>1</v>
      </c>
      <c r="N44" s="217" t="s">
        <v>387</v>
      </c>
      <c r="O44" s="217" t="s">
        <v>382</v>
      </c>
      <c r="P44" s="217" t="s">
        <v>382</v>
      </c>
      <c r="Q44" s="155">
        <v>327.709507</v>
      </c>
      <c r="R44" s="155">
        <v>10000</v>
      </c>
      <c r="S44" s="218">
        <v>99.991179</v>
      </c>
      <c r="T44" s="155">
        <v>0</v>
      </c>
      <c r="U44" s="219">
        <v>3276805.9928559423</v>
      </c>
      <c r="V44" s="220" t="s">
        <v>344</v>
      </c>
      <c r="W44" s="220" t="s">
        <v>344</v>
      </c>
      <c r="X44" s="155" t="s">
        <v>327</v>
      </c>
    </row>
    <row r="45" spans="1:24" ht="15">
      <c r="A45" s="155">
        <v>34</v>
      </c>
      <c r="B45" s="155" t="s">
        <v>385</v>
      </c>
      <c r="C45" s="155" t="s">
        <v>386</v>
      </c>
      <c r="D45" s="155" t="s">
        <v>327</v>
      </c>
      <c r="E45" s="155"/>
      <c r="F45" s="155"/>
      <c r="G45" s="155" t="s">
        <v>328</v>
      </c>
      <c r="H45" s="155" t="s">
        <v>329</v>
      </c>
      <c r="I45" s="155" t="s">
        <v>330</v>
      </c>
      <c r="J45" s="155" t="s">
        <v>122</v>
      </c>
      <c r="K45" s="155" t="s">
        <v>332</v>
      </c>
      <c r="L45" s="217" t="s">
        <v>387</v>
      </c>
      <c r="M45" s="155">
        <v>1</v>
      </c>
      <c r="N45" s="217" t="s">
        <v>387</v>
      </c>
      <c r="O45" s="217" t="s">
        <v>382</v>
      </c>
      <c r="P45" s="217" t="s">
        <v>382</v>
      </c>
      <c r="Q45" s="155">
        <v>20044.712472</v>
      </c>
      <c r="R45" s="155">
        <v>10000</v>
      </c>
      <c r="S45" s="218">
        <v>99.991179</v>
      </c>
      <c r="T45" s="155">
        <v>0</v>
      </c>
      <c r="U45" s="219">
        <v>200429442.99850246</v>
      </c>
      <c r="V45" s="220" t="s">
        <v>344</v>
      </c>
      <c r="W45" s="220" t="s">
        <v>344</v>
      </c>
      <c r="X45" s="155" t="s">
        <v>327</v>
      </c>
    </row>
    <row r="46" spans="1:24" ht="15">
      <c r="A46" s="155">
        <v>35</v>
      </c>
      <c r="B46" s="155" t="s">
        <v>385</v>
      </c>
      <c r="C46" s="155" t="s">
        <v>386</v>
      </c>
      <c r="D46" s="155" t="s">
        <v>327</v>
      </c>
      <c r="E46" s="155"/>
      <c r="F46" s="155"/>
      <c r="G46" s="155" t="s">
        <v>328</v>
      </c>
      <c r="H46" s="155" t="s">
        <v>329</v>
      </c>
      <c r="I46" s="155" t="s">
        <v>330</v>
      </c>
      <c r="J46" s="155" t="s">
        <v>123</v>
      </c>
      <c r="K46" s="155" t="s">
        <v>332</v>
      </c>
      <c r="L46" s="217" t="s">
        <v>387</v>
      </c>
      <c r="M46" s="155">
        <v>1</v>
      </c>
      <c r="N46" s="217" t="s">
        <v>387</v>
      </c>
      <c r="O46" s="217" t="s">
        <v>382</v>
      </c>
      <c r="P46" s="217" t="s">
        <v>382</v>
      </c>
      <c r="Q46" s="155">
        <v>128.540179</v>
      </c>
      <c r="R46" s="155">
        <v>10000</v>
      </c>
      <c r="S46" s="218">
        <v>99.991179</v>
      </c>
      <c r="T46" s="155">
        <v>0</v>
      </c>
      <c r="U46" s="219">
        <v>1285288.4029085415</v>
      </c>
      <c r="V46" s="220" t="s">
        <v>344</v>
      </c>
      <c r="W46" s="220" t="s">
        <v>344</v>
      </c>
      <c r="X46" s="155" t="s">
        <v>327</v>
      </c>
    </row>
    <row r="47" spans="1:24" ht="15">
      <c r="A47" s="155">
        <v>36</v>
      </c>
      <c r="B47" s="155" t="s">
        <v>388</v>
      </c>
      <c r="C47" s="155" t="s">
        <v>114</v>
      </c>
      <c r="D47" s="155" t="s">
        <v>135</v>
      </c>
      <c r="E47" s="155" t="s">
        <v>368</v>
      </c>
      <c r="F47" s="155" t="s">
        <v>389</v>
      </c>
      <c r="G47" s="155" t="s">
        <v>328</v>
      </c>
      <c r="H47" s="155" t="s">
        <v>329</v>
      </c>
      <c r="I47" s="155" t="s">
        <v>330</v>
      </c>
      <c r="J47" s="155" t="s">
        <v>118</v>
      </c>
      <c r="K47" s="155" t="s">
        <v>332</v>
      </c>
      <c r="L47" s="217" t="s">
        <v>390</v>
      </c>
      <c r="M47" s="155">
        <v>181</v>
      </c>
      <c r="N47" s="217" t="s">
        <v>390</v>
      </c>
      <c r="O47" s="217" t="s">
        <v>387</v>
      </c>
      <c r="P47" s="217" t="s">
        <v>387</v>
      </c>
      <c r="Q47" s="155">
        <v>366</v>
      </c>
      <c r="R47" s="155">
        <v>500000</v>
      </c>
      <c r="S47" s="218">
        <v>485553</v>
      </c>
      <c r="T47" s="155">
        <v>0</v>
      </c>
      <c r="U47" s="219">
        <v>177712398</v>
      </c>
      <c r="V47" s="220">
        <v>6</v>
      </c>
      <c r="W47" s="220">
        <v>6</v>
      </c>
      <c r="X47" s="155" t="s">
        <v>135</v>
      </c>
    </row>
    <row r="48" spans="1:24" ht="15">
      <c r="A48" s="155">
        <v>37</v>
      </c>
      <c r="B48" s="155" t="s">
        <v>388</v>
      </c>
      <c r="C48" s="155" t="s">
        <v>114</v>
      </c>
      <c r="D48" s="155" t="s">
        <v>135</v>
      </c>
      <c r="E48" s="155" t="s">
        <v>368</v>
      </c>
      <c r="F48" s="155" t="s">
        <v>389</v>
      </c>
      <c r="G48" s="155" t="s">
        <v>328</v>
      </c>
      <c r="H48" s="155" t="s">
        <v>329</v>
      </c>
      <c r="I48" s="155" t="s">
        <v>330</v>
      </c>
      <c r="J48" s="155" t="s">
        <v>121</v>
      </c>
      <c r="K48" s="155" t="s">
        <v>332</v>
      </c>
      <c r="L48" s="217" t="s">
        <v>390</v>
      </c>
      <c r="M48" s="155">
        <v>181</v>
      </c>
      <c r="N48" s="217" t="s">
        <v>390</v>
      </c>
      <c r="O48" s="217" t="s">
        <v>387</v>
      </c>
      <c r="P48" s="217" t="s">
        <v>387</v>
      </c>
      <c r="Q48" s="155">
        <v>209</v>
      </c>
      <c r="R48" s="155">
        <v>500000</v>
      </c>
      <c r="S48" s="218">
        <v>485553</v>
      </c>
      <c r="T48" s="155">
        <v>0</v>
      </c>
      <c r="U48" s="219">
        <v>101480577</v>
      </c>
      <c r="V48" s="220">
        <v>6</v>
      </c>
      <c r="W48" s="220">
        <v>6</v>
      </c>
      <c r="X48" s="155" t="s">
        <v>135</v>
      </c>
    </row>
    <row r="49" spans="1:24" ht="15">
      <c r="A49" s="155">
        <v>38</v>
      </c>
      <c r="B49" s="155" t="s">
        <v>388</v>
      </c>
      <c r="C49" s="155" t="s">
        <v>114</v>
      </c>
      <c r="D49" s="155" t="s">
        <v>135</v>
      </c>
      <c r="E49" s="155" t="s">
        <v>368</v>
      </c>
      <c r="F49" s="155" t="s">
        <v>389</v>
      </c>
      <c r="G49" s="155" t="s">
        <v>328</v>
      </c>
      <c r="H49" s="155" t="s">
        <v>329</v>
      </c>
      <c r="I49" s="155" t="s">
        <v>330</v>
      </c>
      <c r="J49" s="155" t="s">
        <v>122</v>
      </c>
      <c r="K49" s="155" t="s">
        <v>332</v>
      </c>
      <c r="L49" s="217" t="s">
        <v>390</v>
      </c>
      <c r="M49" s="155">
        <v>181</v>
      </c>
      <c r="N49" s="217" t="s">
        <v>390</v>
      </c>
      <c r="O49" s="217" t="s">
        <v>387</v>
      </c>
      <c r="P49" s="217" t="s">
        <v>387</v>
      </c>
      <c r="Q49" s="155">
        <v>170</v>
      </c>
      <c r="R49" s="155">
        <v>500000</v>
      </c>
      <c r="S49" s="218">
        <v>485553</v>
      </c>
      <c r="T49" s="155">
        <v>0</v>
      </c>
      <c r="U49" s="219">
        <v>82544010</v>
      </c>
      <c r="V49" s="220">
        <v>6</v>
      </c>
      <c r="W49" s="220">
        <v>6</v>
      </c>
      <c r="X49" s="155" t="s">
        <v>135</v>
      </c>
    </row>
    <row r="50" spans="1:24" ht="15">
      <c r="A50" s="155">
        <v>39</v>
      </c>
      <c r="B50" s="155" t="s">
        <v>388</v>
      </c>
      <c r="C50" s="155" t="s">
        <v>114</v>
      </c>
      <c r="D50" s="155" t="s">
        <v>135</v>
      </c>
      <c r="E50" s="155" t="s">
        <v>368</v>
      </c>
      <c r="F50" s="155" t="s">
        <v>389</v>
      </c>
      <c r="G50" s="155" t="s">
        <v>328</v>
      </c>
      <c r="H50" s="155" t="s">
        <v>329</v>
      </c>
      <c r="I50" s="155" t="s">
        <v>330</v>
      </c>
      <c r="J50" s="155" t="s">
        <v>123</v>
      </c>
      <c r="K50" s="155" t="s">
        <v>332</v>
      </c>
      <c r="L50" s="217" t="s">
        <v>390</v>
      </c>
      <c r="M50" s="155">
        <v>181</v>
      </c>
      <c r="N50" s="217" t="s">
        <v>390</v>
      </c>
      <c r="O50" s="217" t="s">
        <v>387</v>
      </c>
      <c r="P50" s="217" t="s">
        <v>387</v>
      </c>
      <c r="Q50" s="155">
        <v>255</v>
      </c>
      <c r="R50" s="155">
        <v>500000</v>
      </c>
      <c r="S50" s="218">
        <v>485553</v>
      </c>
      <c r="T50" s="155">
        <v>0</v>
      </c>
      <c r="U50" s="219">
        <v>123816015</v>
      </c>
      <c r="V50" s="220">
        <v>6</v>
      </c>
      <c r="W50" s="220">
        <v>6</v>
      </c>
      <c r="X50" s="155" t="s">
        <v>135</v>
      </c>
    </row>
    <row r="51" spans="1:24" ht="15">
      <c r="A51" s="155">
        <v>40</v>
      </c>
      <c r="B51" s="155" t="s">
        <v>391</v>
      </c>
      <c r="C51" s="155" t="s">
        <v>392</v>
      </c>
      <c r="D51" s="155" t="s">
        <v>327</v>
      </c>
      <c r="E51" s="155"/>
      <c r="F51" s="155"/>
      <c r="G51" s="155" t="s">
        <v>328</v>
      </c>
      <c r="H51" s="155" t="s">
        <v>329</v>
      </c>
      <c r="I51" s="155" t="s">
        <v>330</v>
      </c>
      <c r="J51" s="155" t="s">
        <v>118</v>
      </c>
      <c r="K51" s="155" t="s">
        <v>332</v>
      </c>
      <c r="L51" s="217" t="s">
        <v>379</v>
      </c>
      <c r="M51" s="155">
        <v>1</v>
      </c>
      <c r="N51" s="217" t="s">
        <v>379</v>
      </c>
      <c r="O51" s="217" t="s">
        <v>373</v>
      </c>
      <c r="P51" s="217" t="s">
        <v>373</v>
      </c>
      <c r="Q51" s="155">
        <v>69012.708111</v>
      </c>
      <c r="R51" s="155">
        <v>10000</v>
      </c>
      <c r="S51" s="218">
        <v>99.991151</v>
      </c>
      <c r="T51" s="155">
        <v>0</v>
      </c>
      <c r="U51" s="219">
        <v>690066015.0081899</v>
      </c>
      <c r="V51" s="220" t="s">
        <v>348</v>
      </c>
      <c r="W51" s="220" t="s">
        <v>348</v>
      </c>
      <c r="X51" s="155" t="s">
        <v>327</v>
      </c>
    </row>
    <row r="52" spans="1:24" ht="15">
      <c r="A52" s="155">
        <v>41</v>
      </c>
      <c r="B52" s="155" t="s">
        <v>391</v>
      </c>
      <c r="C52" s="155" t="s">
        <v>392</v>
      </c>
      <c r="D52" s="155" t="s">
        <v>327</v>
      </c>
      <c r="E52" s="155"/>
      <c r="F52" s="155"/>
      <c r="G52" s="155" t="s">
        <v>328</v>
      </c>
      <c r="H52" s="155" t="s">
        <v>329</v>
      </c>
      <c r="I52" s="155" t="s">
        <v>330</v>
      </c>
      <c r="J52" s="155" t="s">
        <v>119</v>
      </c>
      <c r="K52" s="155" t="s">
        <v>332</v>
      </c>
      <c r="L52" s="217" t="s">
        <v>379</v>
      </c>
      <c r="M52" s="155">
        <v>1</v>
      </c>
      <c r="N52" s="217" t="s">
        <v>379</v>
      </c>
      <c r="O52" s="217" t="s">
        <v>373</v>
      </c>
      <c r="P52" s="217" t="s">
        <v>373</v>
      </c>
      <c r="Q52" s="155">
        <v>18560.567337</v>
      </c>
      <c r="R52" s="155">
        <v>10000</v>
      </c>
      <c r="S52" s="218">
        <v>99.991151</v>
      </c>
      <c r="T52" s="155">
        <v>0</v>
      </c>
      <c r="U52" s="219">
        <v>185589249.99631014</v>
      </c>
      <c r="V52" s="220" t="s">
        <v>348</v>
      </c>
      <c r="W52" s="220" t="s">
        <v>348</v>
      </c>
      <c r="X52" s="155" t="s">
        <v>327</v>
      </c>
    </row>
    <row r="53" spans="1:24" ht="15">
      <c r="A53" s="155">
        <v>42</v>
      </c>
      <c r="B53" s="155" t="s">
        <v>391</v>
      </c>
      <c r="C53" s="155" t="s">
        <v>392</v>
      </c>
      <c r="D53" s="155" t="s">
        <v>327</v>
      </c>
      <c r="E53" s="155"/>
      <c r="F53" s="155"/>
      <c r="G53" s="155" t="s">
        <v>328</v>
      </c>
      <c r="H53" s="155" t="s">
        <v>329</v>
      </c>
      <c r="I53" s="155" t="s">
        <v>330</v>
      </c>
      <c r="J53" s="155" t="s">
        <v>120</v>
      </c>
      <c r="K53" s="155" t="s">
        <v>332</v>
      </c>
      <c r="L53" s="217" t="s">
        <v>379</v>
      </c>
      <c r="M53" s="155">
        <v>1</v>
      </c>
      <c r="N53" s="217" t="s">
        <v>379</v>
      </c>
      <c r="O53" s="217" t="s">
        <v>373</v>
      </c>
      <c r="P53" s="217" t="s">
        <v>373</v>
      </c>
      <c r="Q53" s="155">
        <v>26366.52675</v>
      </c>
      <c r="R53" s="155">
        <v>10000</v>
      </c>
      <c r="S53" s="218">
        <v>99.991151</v>
      </c>
      <c r="T53" s="155">
        <v>0</v>
      </c>
      <c r="U53" s="219">
        <v>263641936.99970567</v>
      </c>
      <c r="V53" s="220" t="s">
        <v>348</v>
      </c>
      <c r="W53" s="220" t="s">
        <v>348</v>
      </c>
      <c r="X53" s="155" t="s">
        <v>327</v>
      </c>
    </row>
    <row r="54" spans="1:24" ht="15">
      <c r="A54" s="155">
        <v>43</v>
      </c>
      <c r="B54" s="155" t="s">
        <v>391</v>
      </c>
      <c r="C54" s="155" t="s">
        <v>392</v>
      </c>
      <c r="D54" s="155" t="s">
        <v>327</v>
      </c>
      <c r="E54" s="155"/>
      <c r="F54" s="155"/>
      <c r="G54" s="155" t="s">
        <v>328</v>
      </c>
      <c r="H54" s="155" t="s">
        <v>329</v>
      </c>
      <c r="I54" s="155" t="s">
        <v>330</v>
      </c>
      <c r="J54" s="155" t="s">
        <v>121</v>
      </c>
      <c r="K54" s="155" t="s">
        <v>332</v>
      </c>
      <c r="L54" s="217" t="s">
        <v>379</v>
      </c>
      <c r="M54" s="155">
        <v>1</v>
      </c>
      <c r="N54" s="217" t="s">
        <v>379</v>
      </c>
      <c r="O54" s="217" t="s">
        <v>373</v>
      </c>
      <c r="P54" s="217" t="s">
        <v>373</v>
      </c>
      <c r="Q54" s="155">
        <v>9029.964719</v>
      </c>
      <c r="R54" s="155">
        <v>10000</v>
      </c>
      <c r="S54" s="218">
        <v>99.991151</v>
      </c>
      <c r="T54" s="155">
        <v>0</v>
      </c>
      <c r="U54" s="219">
        <v>90291656.9986285</v>
      </c>
      <c r="V54" s="220" t="s">
        <v>348</v>
      </c>
      <c r="W54" s="220" t="s">
        <v>348</v>
      </c>
      <c r="X54" s="155" t="s">
        <v>327</v>
      </c>
    </row>
    <row r="55" spans="1:24" ht="15">
      <c r="A55" s="155">
        <v>44</v>
      </c>
      <c r="B55" s="155" t="s">
        <v>391</v>
      </c>
      <c r="C55" s="155" t="s">
        <v>392</v>
      </c>
      <c r="D55" s="155" t="s">
        <v>327</v>
      </c>
      <c r="E55" s="155"/>
      <c r="F55" s="155"/>
      <c r="G55" s="155" t="s">
        <v>328</v>
      </c>
      <c r="H55" s="155" t="s">
        <v>329</v>
      </c>
      <c r="I55" s="155" t="s">
        <v>330</v>
      </c>
      <c r="J55" s="155" t="s">
        <v>122</v>
      </c>
      <c r="K55" s="155" t="s">
        <v>332</v>
      </c>
      <c r="L55" s="217" t="s">
        <v>379</v>
      </c>
      <c r="M55" s="155">
        <v>1</v>
      </c>
      <c r="N55" s="217" t="s">
        <v>379</v>
      </c>
      <c r="O55" s="217" t="s">
        <v>373</v>
      </c>
      <c r="P55" s="217" t="s">
        <v>373</v>
      </c>
      <c r="Q55" s="155">
        <v>29017.106287</v>
      </c>
      <c r="R55" s="155">
        <v>10000</v>
      </c>
      <c r="S55" s="218">
        <v>99.991151</v>
      </c>
      <c r="T55" s="155">
        <v>0</v>
      </c>
      <c r="U55" s="219">
        <v>290145386.9964506</v>
      </c>
      <c r="V55" s="220" t="s">
        <v>348</v>
      </c>
      <c r="W55" s="220" t="s">
        <v>348</v>
      </c>
      <c r="X55" s="155" t="s">
        <v>327</v>
      </c>
    </row>
    <row r="56" spans="1:24" ht="15">
      <c r="A56" s="155">
        <v>45</v>
      </c>
      <c r="B56" s="155" t="s">
        <v>391</v>
      </c>
      <c r="C56" s="155" t="s">
        <v>392</v>
      </c>
      <c r="D56" s="155" t="s">
        <v>327</v>
      </c>
      <c r="E56" s="155"/>
      <c r="F56" s="155"/>
      <c r="G56" s="155" t="s">
        <v>328</v>
      </c>
      <c r="H56" s="155" t="s">
        <v>329</v>
      </c>
      <c r="I56" s="155" t="s">
        <v>330</v>
      </c>
      <c r="J56" s="155" t="s">
        <v>123</v>
      </c>
      <c r="K56" s="155" t="s">
        <v>332</v>
      </c>
      <c r="L56" s="217" t="s">
        <v>379</v>
      </c>
      <c r="M56" s="155">
        <v>1</v>
      </c>
      <c r="N56" s="217" t="s">
        <v>379</v>
      </c>
      <c r="O56" s="217" t="s">
        <v>373</v>
      </c>
      <c r="P56" s="217" t="s">
        <v>373</v>
      </c>
      <c r="Q56" s="155">
        <v>32572.462413</v>
      </c>
      <c r="R56" s="155">
        <v>10000</v>
      </c>
      <c r="S56" s="218">
        <v>99.991151</v>
      </c>
      <c r="T56" s="155">
        <v>0</v>
      </c>
      <c r="U56" s="219">
        <v>325695802.28891647</v>
      </c>
      <c r="V56" s="220" t="s">
        <v>348</v>
      </c>
      <c r="W56" s="220" t="s">
        <v>348</v>
      </c>
      <c r="X56" s="155" t="s">
        <v>327</v>
      </c>
    </row>
    <row r="57" spans="1:24" ht="15">
      <c r="A57" s="155">
        <v>46</v>
      </c>
      <c r="B57" s="155" t="s">
        <v>393</v>
      </c>
      <c r="C57" s="155" t="s">
        <v>394</v>
      </c>
      <c r="D57" s="155" t="s">
        <v>327</v>
      </c>
      <c r="E57" s="155"/>
      <c r="F57" s="155"/>
      <c r="G57" s="155" t="s">
        <v>328</v>
      </c>
      <c r="H57" s="155" t="s">
        <v>329</v>
      </c>
      <c r="I57" s="155" t="s">
        <v>330</v>
      </c>
      <c r="J57" s="155" t="s">
        <v>118</v>
      </c>
      <c r="K57" s="155" t="s">
        <v>332</v>
      </c>
      <c r="L57" s="217" t="s">
        <v>395</v>
      </c>
      <c r="M57" s="155">
        <v>1</v>
      </c>
      <c r="N57" s="217" t="s">
        <v>395</v>
      </c>
      <c r="O57" s="217" t="s">
        <v>378</v>
      </c>
      <c r="P57" s="217" t="s">
        <v>378</v>
      </c>
      <c r="Q57" s="155">
        <v>68803.902629</v>
      </c>
      <c r="R57" s="155">
        <v>10000</v>
      </c>
      <c r="S57" s="218">
        <v>99.991097</v>
      </c>
      <c r="T57" s="155">
        <v>0</v>
      </c>
      <c r="U57" s="219">
        <v>687977767.9737645</v>
      </c>
      <c r="V57" s="220" t="s">
        <v>384</v>
      </c>
      <c r="W57" s="220" t="s">
        <v>384</v>
      </c>
      <c r="X57" s="155" t="s">
        <v>327</v>
      </c>
    </row>
    <row r="58" spans="1:24" ht="15">
      <c r="A58" s="155">
        <v>47</v>
      </c>
      <c r="B58" s="155" t="s">
        <v>393</v>
      </c>
      <c r="C58" s="155" t="s">
        <v>394</v>
      </c>
      <c r="D58" s="155" t="s">
        <v>327</v>
      </c>
      <c r="E58" s="155"/>
      <c r="F58" s="155"/>
      <c r="G58" s="155" t="s">
        <v>328</v>
      </c>
      <c r="H58" s="155" t="s">
        <v>329</v>
      </c>
      <c r="I58" s="155" t="s">
        <v>330</v>
      </c>
      <c r="J58" s="155" t="s">
        <v>119</v>
      </c>
      <c r="K58" s="155" t="s">
        <v>332</v>
      </c>
      <c r="L58" s="217" t="s">
        <v>395</v>
      </c>
      <c r="M58" s="155">
        <v>1</v>
      </c>
      <c r="N58" s="217" t="s">
        <v>395</v>
      </c>
      <c r="O58" s="217" t="s">
        <v>378</v>
      </c>
      <c r="P58" s="217" t="s">
        <v>378</v>
      </c>
      <c r="Q58" s="155">
        <v>18507.283062</v>
      </c>
      <c r="R58" s="155">
        <v>10000</v>
      </c>
      <c r="S58" s="218">
        <v>99.991097</v>
      </c>
      <c r="T58" s="155">
        <v>0</v>
      </c>
      <c r="U58" s="219">
        <v>185056352.99365684</v>
      </c>
      <c r="V58" s="220" t="s">
        <v>384</v>
      </c>
      <c r="W58" s="220" t="s">
        <v>384</v>
      </c>
      <c r="X58" s="155" t="s">
        <v>327</v>
      </c>
    </row>
    <row r="59" spans="1:24" ht="15">
      <c r="A59" s="155">
        <v>48</v>
      </c>
      <c r="B59" s="155" t="s">
        <v>393</v>
      </c>
      <c r="C59" s="155" t="s">
        <v>394</v>
      </c>
      <c r="D59" s="155" t="s">
        <v>327</v>
      </c>
      <c r="E59" s="155"/>
      <c r="F59" s="155"/>
      <c r="G59" s="155" t="s">
        <v>328</v>
      </c>
      <c r="H59" s="155" t="s">
        <v>329</v>
      </c>
      <c r="I59" s="155" t="s">
        <v>330</v>
      </c>
      <c r="J59" s="155" t="s">
        <v>120</v>
      </c>
      <c r="K59" s="155" t="s">
        <v>332</v>
      </c>
      <c r="L59" s="217" t="s">
        <v>395</v>
      </c>
      <c r="M59" s="155">
        <v>1</v>
      </c>
      <c r="N59" s="217" t="s">
        <v>395</v>
      </c>
      <c r="O59" s="217" t="s">
        <v>378</v>
      </c>
      <c r="P59" s="217" t="s">
        <v>378</v>
      </c>
      <c r="Q59" s="155">
        <v>26283.485101</v>
      </c>
      <c r="R59" s="155">
        <v>10000</v>
      </c>
      <c r="S59" s="218">
        <v>99.991097</v>
      </c>
      <c r="T59" s="155">
        <v>0</v>
      </c>
      <c r="U59" s="219">
        <v>262811449.98214304</v>
      </c>
      <c r="V59" s="220" t="s">
        <v>384</v>
      </c>
      <c r="W59" s="220" t="s">
        <v>384</v>
      </c>
      <c r="X59" s="155" t="s">
        <v>327</v>
      </c>
    </row>
    <row r="60" spans="1:24" ht="15">
      <c r="A60" s="155">
        <v>49</v>
      </c>
      <c r="B60" s="155" t="s">
        <v>393</v>
      </c>
      <c r="C60" s="155" t="s">
        <v>394</v>
      </c>
      <c r="D60" s="155" t="s">
        <v>327</v>
      </c>
      <c r="E60" s="155"/>
      <c r="F60" s="155"/>
      <c r="G60" s="155" t="s">
        <v>328</v>
      </c>
      <c r="H60" s="155" t="s">
        <v>329</v>
      </c>
      <c r="I60" s="155" t="s">
        <v>330</v>
      </c>
      <c r="J60" s="155" t="s">
        <v>121</v>
      </c>
      <c r="K60" s="155" t="s">
        <v>332</v>
      </c>
      <c r="L60" s="217" t="s">
        <v>395</v>
      </c>
      <c r="M60" s="155">
        <v>1</v>
      </c>
      <c r="N60" s="217" t="s">
        <v>395</v>
      </c>
      <c r="O60" s="217" t="s">
        <v>378</v>
      </c>
      <c r="P60" s="217" t="s">
        <v>378</v>
      </c>
      <c r="Q60" s="155">
        <v>8998.207038</v>
      </c>
      <c r="R60" s="155">
        <v>10000</v>
      </c>
      <c r="S60" s="218">
        <v>99.991097</v>
      </c>
      <c r="T60" s="155">
        <v>0</v>
      </c>
      <c r="U60" s="219">
        <v>89974058.98833144</v>
      </c>
      <c r="V60" s="220" t="s">
        <v>384</v>
      </c>
      <c r="W60" s="220" t="s">
        <v>384</v>
      </c>
      <c r="X60" s="155" t="s">
        <v>327</v>
      </c>
    </row>
    <row r="61" spans="1:24" ht="15">
      <c r="A61" s="155">
        <v>50</v>
      </c>
      <c r="B61" s="155" t="s">
        <v>393</v>
      </c>
      <c r="C61" s="155" t="s">
        <v>394</v>
      </c>
      <c r="D61" s="155" t="s">
        <v>327</v>
      </c>
      <c r="E61" s="155"/>
      <c r="F61" s="155"/>
      <c r="G61" s="155" t="s">
        <v>328</v>
      </c>
      <c r="H61" s="155" t="s">
        <v>329</v>
      </c>
      <c r="I61" s="155" t="s">
        <v>330</v>
      </c>
      <c r="J61" s="155" t="s">
        <v>122</v>
      </c>
      <c r="K61" s="155" t="s">
        <v>332</v>
      </c>
      <c r="L61" s="217" t="s">
        <v>395</v>
      </c>
      <c r="M61" s="155">
        <v>1</v>
      </c>
      <c r="N61" s="217" t="s">
        <v>395</v>
      </c>
      <c r="O61" s="217" t="s">
        <v>378</v>
      </c>
      <c r="P61" s="217" t="s">
        <v>378</v>
      </c>
      <c r="Q61" s="155">
        <v>28933.427334</v>
      </c>
      <c r="R61" s="155">
        <v>10000</v>
      </c>
      <c r="S61" s="218">
        <v>99.991097</v>
      </c>
      <c r="T61" s="155">
        <v>0</v>
      </c>
      <c r="U61" s="219">
        <v>289308512.98377484</v>
      </c>
      <c r="V61" s="220" t="s">
        <v>384</v>
      </c>
      <c r="W61" s="220" t="s">
        <v>384</v>
      </c>
      <c r="X61" s="155" t="s">
        <v>327</v>
      </c>
    </row>
    <row r="62" spans="1:24" ht="15">
      <c r="A62" s="155">
        <v>51</v>
      </c>
      <c r="B62" s="155" t="s">
        <v>393</v>
      </c>
      <c r="C62" s="155" t="s">
        <v>394</v>
      </c>
      <c r="D62" s="155" t="s">
        <v>327</v>
      </c>
      <c r="E62" s="155"/>
      <c r="F62" s="155"/>
      <c r="G62" s="155" t="s">
        <v>328</v>
      </c>
      <c r="H62" s="155" t="s">
        <v>329</v>
      </c>
      <c r="I62" s="155" t="s">
        <v>330</v>
      </c>
      <c r="J62" s="155" t="s">
        <v>123</v>
      </c>
      <c r="K62" s="155" t="s">
        <v>332</v>
      </c>
      <c r="L62" s="217" t="s">
        <v>395</v>
      </c>
      <c r="M62" s="155">
        <v>1</v>
      </c>
      <c r="N62" s="217" t="s">
        <v>395</v>
      </c>
      <c r="O62" s="217" t="s">
        <v>378</v>
      </c>
      <c r="P62" s="217" t="s">
        <v>378</v>
      </c>
      <c r="Q62" s="155">
        <v>32473.694832</v>
      </c>
      <c r="R62" s="155">
        <v>10000</v>
      </c>
      <c r="S62" s="218">
        <v>99.991097</v>
      </c>
      <c r="T62" s="155">
        <v>0</v>
      </c>
      <c r="U62" s="219">
        <v>324708035.9503328</v>
      </c>
      <c r="V62" s="220" t="s">
        <v>384</v>
      </c>
      <c r="W62" s="220" t="s">
        <v>384</v>
      </c>
      <c r="X62" s="155" t="s">
        <v>327</v>
      </c>
    </row>
    <row r="63" spans="1:24" ht="15">
      <c r="A63" s="155">
        <v>52</v>
      </c>
      <c r="B63" s="155" t="s">
        <v>396</v>
      </c>
      <c r="C63" s="155" t="s">
        <v>397</v>
      </c>
      <c r="D63" s="155" t="s">
        <v>327</v>
      </c>
      <c r="E63" s="155"/>
      <c r="F63" s="155"/>
      <c r="G63" s="155" t="s">
        <v>328</v>
      </c>
      <c r="H63" s="155" t="s">
        <v>329</v>
      </c>
      <c r="I63" s="155" t="s">
        <v>330</v>
      </c>
      <c r="J63" s="155" t="s">
        <v>118</v>
      </c>
      <c r="K63" s="155" t="s">
        <v>332</v>
      </c>
      <c r="L63" s="217" t="s">
        <v>383</v>
      </c>
      <c r="M63" s="155">
        <v>1</v>
      </c>
      <c r="N63" s="217" t="s">
        <v>383</v>
      </c>
      <c r="O63" s="217" t="s">
        <v>366</v>
      </c>
      <c r="P63" s="217" t="s">
        <v>366</v>
      </c>
      <c r="Q63" s="155">
        <v>37977.969289</v>
      </c>
      <c r="R63" s="155">
        <v>10000</v>
      </c>
      <c r="S63" s="218">
        <v>99.991179</v>
      </c>
      <c r="T63" s="155">
        <v>0</v>
      </c>
      <c r="U63" s="219">
        <v>379746191.9915986</v>
      </c>
      <c r="V63" s="220" t="s">
        <v>344</v>
      </c>
      <c r="W63" s="220" t="s">
        <v>344</v>
      </c>
      <c r="X63" s="155" t="s">
        <v>327</v>
      </c>
    </row>
    <row r="64" spans="1:24" ht="15">
      <c r="A64" s="155">
        <v>53</v>
      </c>
      <c r="B64" s="155" t="s">
        <v>396</v>
      </c>
      <c r="C64" s="155" t="s">
        <v>397</v>
      </c>
      <c r="D64" s="155" t="s">
        <v>327</v>
      </c>
      <c r="E64" s="155"/>
      <c r="F64" s="155"/>
      <c r="G64" s="155" t="s">
        <v>328</v>
      </c>
      <c r="H64" s="155" t="s">
        <v>329</v>
      </c>
      <c r="I64" s="155" t="s">
        <v>330</v>
      </c>
      <c r="J64" s="155" t="s">
        <v>119</v>
      </c>
      <c r="K64" s="155" t="s">
        <v>332</v>
      </c>
      <c r="L64" s="217" t="s">
        <v>383</v>
      </c>
      <c r="M64" s="155">
        <v>1</v>
      </c>
      <c r="N64" s="217" t="s">
        <v>383</v>
      </c>
      <c r="O64" s="217" t="s">
        <v>366</v>
      </c>
      <c r="P64" s="217" t="s">
        <v>366</v>
      </c>
      <c r="Q64" s="155">
        <v>14138.911013</v>
      </c>
      <c r="R64" s="155">
        <v>10000</v>
      </c>
      <c r="S64" s="218">
        <v>99.991179</v>
      </c>
      <c r="T64" s="155">
        <v>0</v>
      </c>
      <c r="U64" s="219">
        <v>141376637.99865067</v>
      </c>
      <c r="V64" s="220" t="s">
        <v>344</v>
      </c>
      <c r="W64" s="220" t="s">
        <v>344</v>
      </c>
      <c r="X64" s="155" t="s">
        <v>327</v>
      </c>
    </row>
    <row r="65" spans="1:24" ht="15">
      <c r="A65" s="155">
        <v>54</v>
      </c>
      <c r="B65" s="155" t="s">
        <v>396</v>
      </c>
      <c r="C65" s="155" t="s">
        <v>397</v>
      </c>
      <c r="D65" s="155" t="s">
        <v>327</v>
      </c>
      <c r="E65" s="155"/>
      <c r="F65" s="155"/>
      <c r="G65" s="155" t="s">
        <v>328</v>
      </c>
      <c r="H65" s="155" t="s">
        <v>329</v>
      </c>
      <c r="I65" s="155" t="s">
        <v>330</v>
      </c>
      <c r="J65" s="155" t="s">
        <v>120</v>
      </c>
      <c r="K65" s="155" t="s">
        <v>332</v>
      </c>
      <c r="L65" s="217" t="s">
        <v>383</v>
      </c>
      <c r="M65" s="155">
        <v>1</v>
      </c>
      <c r="N65" s="217" t="s">
        <v>383</v>
      </c>
      <c r="O65" s="217" t="s">
        <v>366</v>
      </c>
      <c r="P65" s="217" t="s">
        <v>366</v>
      </c>
      <c r="Q65" s="155">
        <v>23076.107175</v>
      </c>
      <c r="R65" s="155">
        <v>10000</v>
      </c>
      <c r="S65" s="218">
        <v>99.991179</v>
      </c>
      <c r="T65" s="155">
        <v>0</v>
      </c>
      <c r="U65" s="219">
        <v>230740715.99279544</v>
      </c>
      <c r="V65" s="220" t="s">
        <v>344</v>
      </c>
      <c r="W65" s="220" t="s">
        <v>344</v>
      </c>
      <c r="X65" s="155" t="s">
        <v>327</v>
      </c>
    </row>
    <row r="66" spans="1:24" ht="15">
      <c r="A66" s="155">
        <v>55</v>
      </c>
      <c r="B66" s="155" t="s">
        <v>396</v>
      </c>
      <c r="C66" s="155" t="s">
        <v>397</v>
      </c>
      <c r="D66" s="155" t="s">
        <v>327</v>
      </c>
      <c r="E66" s="155"/>
      <c r="F66" s="155"/>
      <c r="G66" s="155" t="s">
        <v>328</v>
      </c>
      <c r="H66" s="155" t="s">
        <v>329</v>
      </c>
      <c r="I66" s="155" t="s">
        <v>330</v>
      </c>
      <c r="J66" s="155" t="s">
        <v>121</v>
      </c>
      <c r="K66" s="155" t="s">
        <v>332</v>
      </c>
      <c r="L66" s="217" t="s">
        <v>383</v>
      </c>
      <c r="M66" s="155">
        <v>1</v>
      </c>
      <c r="N66" s="217" t="s">
        <v>383</v>
      </c>
      <c r="O66" s="217" t="s">
        <v>366</v>
      </c>
      <c r="P66" s="217" t="s">
        <v>366</v>
      </c>
      <c r="Q66" s="155">
        <v>10327.91754</v>
      </c>
      <c r="R66" s="155">
        <v>10000</v>
      </c>
      <c r="S66" s="218">
        <v>99.991179</v>
      </c>
      <c r="T66" s="155">
        <v>0</v>
      </c>
      <c r="U66" s="219">
        <v>103270064.99934712</v>
      </c>
      <c r="V66" s="220" t="s">
        <v>344</v>
      </c>
      <c r="W66" s="220" t="s">
        <v>344</v>
      </c>
      <c r="X66" s="155" t="s">
        <v>327</v>
      </c>
    </row>
    <row r="67" spans="1:24" ht="15">
      <c r="A67" s="155">
        <v>56</v>
      </c>
      <c r="B67" s="155" t="s">
        <v>396</v>
      </c>
      <c r="C67" s="155" t="s">
        <v>397</v>
      </c>
      <c r="D67" s="155" t="s">
        <v>327</v>
      </c>
      <c r="E67" s="155"/>
      <c r="F67" s="155"/>
      <c r="G67" s="155" t="s">
        <v>328</v>
      </c>
      <c r="H67" s="155" t="s">
        <v>329</v>
      </c>
      <c r="I67" s="155" t="s">
        <v>330</v>
      </c>
      <c r="J67" s="155" t="s">
        <v>122</v>
      </c>
      <c r="K67" s="155" t="s">
        <v>332</v>
      </c>
      <c r="L67" s="217" t="s">
        <v>383</v>
      </c>
      <c r="M67" s="155">
        <v>1</v>
      </c>
      <c r="N67" s="217" t="s">
        <v>383</v>
      </c>
      <c r="O67" s="217" t="s">
        <v>366</v>
      </c>
      <c r="P67" s="217" t="s">
        <v>366</v>
      </c>
      <c r="Q67" s="155">
        <v>28275.253399</v>
      </c>
      <c r="R67" s="155">
        <v>10000</v>
      </c>
      <c r="S67" s="218">
        <v>99.991179</v>
      </c>
      <c r="T67" s="155">
        <v>0</v>
      </c>
      <c r="U67" s="219">
        <v>282727591.9931232</v>
      </c>
      <c r="V67" s="220" t="s">
        <v>344</v>
      </c>
      <c r="W67" s="220" t="s">
        <v>344</v>
      </c>
      <c r="X67" s="155" t="s">
        <v>327</v>
      </c>
    </row>
    <row r="68" spans="1:24" ht="15">
      <c r="A68" s="155">
        <v>57</v>
      </c>
      <c r="B68" s="155" t="s">
        <v>396</v>
      </c>
      <c r="C68" s="155" t="s">
        <v>397</v>
      </c>
      <c r="D68" s="155" t="s">
        <v>327</v>
      </c>
      <c r="E68" s="155"/>
      <c r="F68" s="155"/>
      <c r="G68" s="155" t="s">
        <v>328</v>
      </c>
      <c r="H68" s="155" t="s">
        <v>329</v>
      </c>
      <c r="I68" s="155" t="s">
        <v>330</v>
      </c>
      <c r="J68" s="155" t="s">
        <v>123</v>
      </c>
      <c r="K68" s="155" t="s">
        <v>332</v>
      </c>
      <c r="L68" s="217" t="s">
        <v>383</v>
      </c>
      <c r="M68" s="155">
        <v>1</v>
      </c>
      <c r="N68" s="217" t="s">
        <v>383</v>
      </c>
      <c r="O68" s="217" t="s">
        <v>366</v>
      </c>
      <c r="P68" s="217" t="s">
        <v>366</v>
      </c>
      <c r="Q68" s="155">
        <v>12567.465176</v>
      </c>
      <c r="R68" s="155">
        <v>10000</v>
      </c>
      <c r="S68" s="218">
        <v>99.991179</v>
      </c>
      <c r="T68" s="155">
        <v>0</v>
      </c>
      <c r="U68" s="219">
        <v>125663565.82302374</v>
      </c>
      <c r="V68" s="220" t="s">
        <v>344</v>
      </c>
      <c r="W68" s="220" t="s">
        <v>344</v>
      </c>
      <c r="X68" s="155" t="s">
        <v>327</v>
      </c>
    </row>
    <row r="69" spans="1:24" ht="15">
      <c r="A69" s="155">
        <v>58</v>
      </c>
      <c r="B69" s="155" t="s">
        <v>398</v>
      </c>
      <c r="C69" s="155" t="s">
        <v>399</v>
      </c>
      <c r="D69" s="155" t="s">
        <v>327</v>
      </c>
      <c r="E69" s="155"/>
      <c r="F69" s="155"/>
      <c r="G69" s="155" t="s">
        <v>328</v>
      </c>
      <c r="H69" s="155" t="s">
        <v>329</v>
      </c>
      <c r="I69" s="155" t="s">
        <v>330</v>
      </c>
      <c r="J69" s="155" t="s">
        <v>118</v>
      </c>
      <c r="K69" s="155" t="s">
        <v>332</v>
      </c>
      <c r="L69" s="217" t="s">
        <v>374</v>
      </c>
      <c r="M69" s="155">
        <v>3</v>
      </c>
      <c r="N69" s="217" t="s">
        <v>374</v>
      </c>
      <c r="O69" s="217" t="s">
        <v>387</v>
      </c>
      <c r="P69" s="217" t="s">
        <v>387</v>
      </c>
      <c r="Q69" s="155">
        <v>20061.772855</v>
      </c>
      <c r="R69" s="155">
        <v>10000</v>
      </c>
      <c r="S69" s="218">
        <v>99.973377</v>
      </c>
      <c r="T69" s="155">
        <v>0</v>
      </c>
      <c r="U69" s="219">
        <v>200564317.99181926</v>
      </c>
      <c r="V69" s="220" t="s">
        <v>375</v>
      </c>
      <c r="W69" s="220" t="s">
        <v>375</v>
      </c>
      <c r="X69" s="155" t="s">
        <v>327</v>
      </c>
    </row>
    <row r="70" spans="1:24" ht="15">
      <c r="A70" s="155">
        <v>59</v>
      </c>
      <c r="B70" s="155" t="s">
        <v>398</v>
      </c>
      <c r="C70" s="155" t="s">
        <v>399</v>
      </c>
      <c r="D70" s="155" t="s">
        <v>327</v>
      </c>
      <c r="E70" s="155"/>
      <c r="F70" s="155"/>
      <c r="G70" s="155" t="s">
        <v>328</v>
      </c>
      <c r="H70" s="155" t="s">
        <v>329</v>
      </c>
      <c r="I70" s="155" t="s">
        <v>330</v>
      </c>
      <c r="J70" s="155" t="s">
        <v>119</v>
      </c>
      <c r="K70" s="155" t="s">
        <v>332</v>
      </c>
      <c r="L70" s="217" t="s">
        <v>374</v>
      </c>
      <c r="M70" s="155">
        <v>3</v>
      </c>
      <c r="N70" s="217" t="s">
        <v>374</v>
      </c>
      <c r="O70" s="217" t="s">
        <v>387</v>
      </c>
      <c r="P70" s="217" t="s">
        <v>387</v>
      </c>
      <c r="Q70" s="155">
        <v>14077.246792</v>
      </c>
      <c r="R70" s="155">
        <v>10000</v>
      </c>
      <c r="S70" s="218">
        <v>99.973377</v>
      </c>
      <c r="T70" s="155">
        <v>0</v>
      </c>
      <c r="U70" s="219">
        <v>140734989.99547943</v>
      </c>
      <c r="V70" s="220" t="s">
        <v>375</v>
      </c>
      <c r="W70" s="220" t="s">
        <v>375</v>
      </c>
      <c r="X70" s="155" t="s">
        <v>327</v>
      </c>
    </row>
    <row r="71" spans="1:24" ht="15">
      <c r="A71" s="155">
        <v>60</v>
      </c>
      <c r="B71" s="155" t="s">
        <v>398</v>
      </c>
      <c r="C71" s="155" t="s">
        <v>399</v>
      </c>
      <c r="D71" s="155" t="s">
        <v>327</v>
      </c>
      <c r="E71" s="155"/>
      <c r="F71" s="155"/>
      <c r="G71" s="155" t="s">
        <v>328</v>
      </c>
      <c r="H71" s="155" t="s">
        <v>329</v>
      </c>
      <c r="I71" s="155" t="s">
        <v>330</v>
      </c>
      <c r="J71" s="155" t="s">
        <v>120</v>
      </c>
      <c r="K71" s="155" t="s">
        <v>332</v>
      </c>
      <c r="L71" s="217" t="s">
        <v>374</v>
      </c>
      <c r="M71" s="155">
        <v>3</v>
      </c>
      <c r="N71" s="217" t="s">
        <v>374</v>
      </c>
      <c r="O71" s="217" t="s">
        <v>387</v>
      </c>
      <c r="P71" s="217" t="s">
        <v>387</v>
      </c>
      <c r="Q71" s="155">
        <v>22960.872984</v>
      </c>
      <c r="R71" s="155">
        <v>10000</v>
      </c>
      <c r="S71" s="218">
        <v>99.973377</v>
      </c>
      <c r="T71" s="155">
        <v>0</v>
      </c>
      <c r="U71" s="219">
        <v>229547600.99305034</v>
      </c>
      <c r="V71" s="220" t="s">
        <v>375</v>
      </c>
      <c r="W71" s="220" t="s">
        <v>375</v>
      </c>
      <c r="X71" s="155" t="s">
        <v>327</v>
      </c>
    </row>
    <row r="72" spans="1:24" ht="15">
      <c r="A72" s="155">
        <v>61</v>
      </c>
      <c r="B72" s="155" t="s">
        <v>398</v>
      </c>
      <c r="C72" s="155" t="s">
        <v>399</v>
      </c>
      <c r="D72" s="155" t="s">
        <v>327</v>
      </c>
      <c r="E72" s="155"/>
      <c r="F72" s="155"/>
      <c r="G72" s="155" t="s">
        <v>328</v>
      </c>
      <c r="H72" s="155" t="s">
        <v>329</v>
      </c>
      <c r="I72" s="155" t="s">
        <v>330</v>
      </c>
      <c r="J72" s="155" t="s">
        <v>121</v>
      </c>
      <c r="K72" s="155" t="s">
        <v>332</v>
      </c>
      <c r="L72" s="217" t="s">
        <v>374</v>
      </c>
      <c r="M72" s="155">
        <v>3</v>
      </c>
      <c r="N72" s="217" t="s">
        <v>374</v>
      </c>
      <c r="O72" s="217" t="s">
        <v>387</v>
      </c>
      <c r="P72" s="217" t="s">
        <v>387</v>
      </c>
      <c r="Q72" s="155">
        <v>327.709446</v>
      </c>
      <c r="R72" s="155">
        <v>10000</v>
      </c>
      <c r="S72" s="218">
        <v>99.973377</v>
      </c>
      <c r="T72" s="155">
        <v>0</v>
      </c>
      <c r="U72" s="219">
        <v>3276221.997503367</v>
      </c>
      <c r="V72" s="220" t="s">
        <v>375</v>
      </c>
      <c r="W72" s="220" t="s">
        <v>375</v>
      </c>
      <c r="X72" s="155" t="s">
        <v>327</v>
      </c>
    </row>
    <row r="73" spans="1:24" ht="15">
      <c r="A73" s="155">
        <v>62</v>
      </c>
      <c r="B73" s="155" t="s">
        <v>398</v>
      </c>
      <c r="C73" s="155" t="s">
        <v>399</v>
      </c>
      <c r="D73" s="155" t="s">
        <v>327</v>
      </c>
      <c r="E73" s="155"/>
      <c r="F73" s="155"/>
      <c r="G73" s="155" t="s">
        <v>328</v>
      </c>
      <c r="H73" s="155" t="s">
        <v>329</v>
      </c>
      <c r="I73" s="155" t="s">
        <v>330</v>
      </c>
      <c r="J73" s="155" t="s">
        <v>122</v>
      </c>
      <c r="K73" s="155" t="s">
        <v>332</v>
      </c>
      <c r="L73" s="217" t="s">
        <v>374</v>
      </c>
      <c r="M73" s="155">
        <v>3</v>
      </c>
      <c r="N73" s="217" t="s">
        <v>374</v>
      </c>
      <c r="O73" s="217" t="s">
        <v>387</v>
      </c>
      <c r="P73" s="217" t="s">
        <v>387</v>
      </c>
      <c r="Q73" s="155">
        <v>20044.712513</v>
      </c>
      <c r="R73" s="155">
        <v>10000</v>
      </c>
      <c r="S73" s="218">
        <v>99.973377</v>
      </c>
      <c r="T73" s="155">
        <v>0</v>
      </c>
      <c r="U73" s="219">
        <v>200393759.99165308</v>
      </c>
      <c r="V73" s="220" t="s">
        <v>375</v>
      </c>
      <c r="W73" s="220" t="s">
        <v>375</v>
      </c>
      <c r="X73" s="155" t="s">
        <v>327</v>
      </c>
    </row>
    <row r="74" spans="1:24" ht="15">
      <c r="A74" s="155">
        <v>63</v>
      </c>
      <c r="B74" s="155" t="s">
        <v>398</v>
      </c>
      <c r="C74" s="155" t="s">
        <v>399</v>
      </c>
      <c r="D74" s="155" t="s">
        <v>327</v>
      </c>
      <c r="E74" s="155"/>
      <c r="F74" s="155"/>
      <c r="G74" s="155" t="s">
        <v>328</v>
      </c>
      <c r="H74" s="155" t="s">
        <v>329</v>
      </c>
      <c r="I74" s="155" t="s">
        <v>330</v>
      </c>
      <c r="J74" s="155" t="s">
        <v>123</v>
      </c>
      <c r="K74" s="155" t="s">
        <v>332</v>
      </c>
      <c r="L74" s="217" t="s">
        <v>374</v>
      </c>
      <c r="M74" s="155">
        <v>3</v>
      </c>
      <c r="N74" s="217" t="s">
        <v>374</v>
      </c>
      <c r="O74" s="217" t="s">
        <v>387</v>
      </c>
      <c r="P74" s="217" t="s">
        <v>387</v>
      </c>
      <c r="Q74" s="155">
        <v>128.540321</v>
      </c>
      <c r="R74" s="155">
        <v>10000</v>
      </c>
      <c r="S74" s="218">
        <v>99.973377</v>
      </c>
      <c r="T74" s="155">
        <v>0</v>
      </c>
      <c r="U74" s="219">
        <v>1285060.9964607002</v>
      </c>
      <c r="V74" s="220" t="s">
        <v>375</v>
      </c>
      <c r="W74" s="220" t="s">
        <v>375</v>
      </c>
      <c r="X74" s="155" t="s">
        <v>327</v>
      </c>
    </row>
    <row r="75" spans="1:24" ht="15">
      <c r="A75" s="155">
        <v>64</v>
      </c>
      <c r="B75" s="155" t="s">
        <v>400</v>
      </c>
      <c r="C75" s="155" t="s">
        <v>113</v>
      </c>
      <c r="D75" s="155" t="s">
        <v>135</v>
      </c>
      <c r="E75" s="155" t="s">
        <v>368</v>
      </c>
      <c r="F75" s="155" t="s">
        <v>369</v>
      </c>
      <c r="G75" s="155" t="s">
        <v>328</v>
      </c>
      <c r="H75" s="155" t="s">
        <v>329</v>
      </c>
      <c r="I75" s="155" t="s">
        <v>330</v>
      </c>
      <c r="J75" s="155" t="s">
        <v>118</v>
      </c>
      <c r="K75" s="155" t="s">
        <v>332</v>
      </c>
      <c r="L75" s="217" t="s">
        <v>401</v>
      </c>
      <c r="M75" s="155">
        <v>181</v>
      </c>
      <c r="N75" s="217" t="s">
        <v>401</v>
      </c>
      <c r="O75" s="217" t="s">
        <v>373</v>
      </c>
      <c r="P75" s="217" t="s">
        <v>373</v>
      </c>
      <c r="Q75" s="155">
        <v>533</v>
      </c>
      <c r="R75" s="155">
        <v>500000</v>
      </c>
      <c r="S75" s="218">
        <v>490037</v>
      </c>
      <c r="T75" s="155">
        <v>0</v>
      </c>
      <c r="U75" s="219">
        <v>261189721</v>
      </c>
      <c r="V75" s="220">
        <v>4.1</v>
      </c>
      <c r="W75" s="220">
        <v>4.1</v>
      </c>
      <c r="X75" s="155" t="s">
        <v>135</v>
      </c>
    </row>
    <row r="76" spans="1:24" ht="15">
      <c r="A76" s="155">
        <v>65</v>
      </c>
      <c r="B76" s="155" t="s">
        <v>400</v>
      </c>
      <c r="C76" s="155" t="s">
        <v>113</v>
      </c>
      <c r="D76" s="155" t="s">
        <v>135</v>
      </c>
      <c r="E76" s="155" t="s">
        <v>368</v>
      </c>
      <c r="F76" s="155" t="s">
        <v>369</v>
      </c>
      <c r="G76" s="155" t="s">
        <v>328</v>
      </c>
      <c r="H76" s="155" t="s">
        <v>329</v>
      </c>
      <c r="I76" s="155" t="s">
        <v>330</v>
      </c>
      <c r="J76" s="155" t="s">
        <v>120</v>
      </c>
      <c r="K76" s="155" t="s">
        <v>332</v>
      </c>
      <c r="L76" s="217" t="s">
        <v>401</v>
      </c>
      <c r="M76" s="155">
        <v>181</v>
      </c>
      <c r="N76" s="217" t="s">
        <v>401</v>
      </c>
      <c r="O76" s="217" t="s">
        <v>373</v>
      </c>
      <c r="P76" s="217" t="s">
        <v>373</v>
      </c>
      <c r="Q76" s="155">
        <v>15</v>
      </c>
      <c r="R76" s="155">
        <v>500000</v>
      </c>
      <c r="S76" s="218">
        <v>490037</v>
      </c>
      <c r="T76" s="155">
        <v>0</v>
      </c>
      <c r="U76" s="219">
        <v>7350555</v>
      </c>
      <c r="V76" s="220">
        <v>4.1</v>
      </c>
      <c r="W76" s="220">
        <v>4.1</v>
      </c>
      <c r="X76" s="155" t="s">
        <v>135</v>
      </c>
    </row>
    <row r="77" spans="1:24" ht="15">
      <c r="A77" s="155">
        <v>66</v>
      </c>
      <c r="B77" s="155" t="s">
        <v>400</v>
      </c>
      <c r="C77" s="155" t="s">
        <v>113</v>
      </c>
      <c r="D77" s="155" t="s">
        <v>135</v>
      </c>
      <c r="E77" s="155" t="s">
        <v>368</v>
      </c>
      <c r="F77" s="155" t="s">
        <v>369</v>
      </c>
      <c r="G77" s="155" t="s">
        <v>328</v>
      </c>
      <c r="H77" s="155" t="s">
        <v>329</v>
      </c>
      <c r="I77" s="155" t="s">
        <v>330</v>
      </c>
      <c r="J77" s="155" t="s">
        <v>122</v>
      </c>
      <c r="K77" s="155" t="s">
        <v>332</v>
      </c>
      <c r="L77" s="217" t="s">
        <v>401</v>
      </c>
      <c r="M77" s="155">
        <v>181</v>
      </c>
      <c r="N77" s="217" t="s">
        <v>401</v>
      </c>
      <c r="O77" s="217" t="s">
        <v>373</v>
      </c>
      <c r="P77" s="217" t="s">
        <v>373</v>
      </c>
      <c r="Q77" s="155">
        <v>98</v>
      </c>
      <c r="R77" s="155">
        <v>500000</v>
      </c>
      <c r="S77" s="218">
        <v>490037</v>
      </c>
      <c r="T77" s="155">
        <v>0</v>
      </c>
      <c r="U77" s="219">
        <v>48023626</v>
      </c>
      <c r="V77" s="220">
        <v>4.1</v>
      </c>
      <c r="W77" s="220">
        <v>4.1</v>
      </c>
      <c r="X77" s="155" t="s">
        <v>135</v>
      </c>
    </row>
    <row r="78" spans="1:24" ht="15">
      <c r="A78" s="155">
        <v>67</v>
      </c>
      <c r="B78" s="155" t="s">
        <v>400</v>
      </c>
      <c r="C78" s="155" t="s">
        <v>113</v>
      </c>
      <c r="D78" s="155" t="s">
        <v>135</v>
      </c>
      <c r="E78" s="155" t="s">
        <v>368</v>
      </c>
      <c r="F78" s="155" t="s">
        <v>369</v>
      </c>
      <c r="G78" s="155" t="s">
        <v>328</v>
      </c>
      <c r="H78" s="155" t="s">
        <v>329</v>
      </c>
      <c r="I78" s="155" t="s">
        <v>330</v>
      </c>
      <c r="J78" s="155" t="s">
        <v>123</v>
      </c>
      <c r="K78" s="155" t="s">
        <v>332</v>
      </c>
      <c r="L78" s="217" t="s">
        <v>401</v>
      </c>
      <c r="M78" s="155">
        <v>181</v>
      </c>
      <c r="N78" s="217" t="s">
        <v>401</v>
      </c>
      <c r="O78" s="217" t="s">
        <v>373</v>
      </c>
      <c r="P78" s="217" t="s">
        <v>373</v>
      </c>
      <c r="Q78" s="155">
        <v>354</v>
      </c>
      <c r="R78" s="155">
        <v>500000</v>
      </c>
      <c r="S78" s="218">
        <v>490037</v>
      </c>
      <c r="T78" s="155">
        <v>0</v>
      </c>
      <c r="U78" s="219">
        <v>173473098</v>
      </c>
      <c r="V78" s="220">
        <v>4.1</v>
      </c>
      <c r="W78" s="220">
        <v>4.1</v>
      </c>
      <c r="X78" s="155" t="s">
        <v>135</v>
      </c>
    </row>
    <row r="79" spans="1:24" ht="15">
      <c r="A79" s="155">
        <v>68</v>
      </c>
      <c r="B79" s="155" t="s">
        <v>402</v>
      </c>
      <c r="C79" s="155" t="s">
        <v>403</v>
      </c>
      <c r="D79" s="155" t="s">
        <v>327</v>
      </c>
      <c r="E79" s="155"/>
      <c r="F79" s="155"/>
      <c r="G79" s="155" t="s">
        <v>328</v>
      </c>
      <c r="H79" s="155" t="s">
        <v>329</v>
      </c>
      <c r="I79" s="155" t="s">
        <v>330</v>
      </c>
      <c r="J79" s="155" t="s">
        <v>118</v>
      </c>
      <c r="K79" s="155" t="s">
        <v>332</v>
      </c>
      <c r="L79" s="217" t="s">
        <v>404</v>
      </c>
      <c r="M79" s="155">
        <v>3</v>
      </c>
      <c r="N79" s="217" t="s">
        <v>404</v>
      </c>
      <c r="O79" s="217" t="s">
        <v>395</v>
      </c>
      <c r="P79" s="217" t="s">
        <v>395</v>
      </c>
      <c r="Q79" s="155">
        <v>69379.355485</v>
      </c>
      <c r="R79" s="155">
        <v>10000</v>
      </c>
      <c r="S79" s="218">
        <v>99.973213</v>
      </c>
      <c r="T79" s="155">
        <v>0</v>
      </c>
      <c r="U79" s="219">
        <v>693607706.0115643</v>
      </c>
      <c r="V79" s="220" t="s">
        <v>405</v>
      </c>
      <c r="W79" s="220" t="s">
        <v>405</v>
      </c>
      <c r="X79" s="155" t="s">
        <v>327</v>
      </c>
    </row>
    <row r="80" spans="1:24" ht="15">
      <c r="A80" s="155">
        <v>69</v>
      </c>
      <c r="B80" s="155" t="s">
        <v>402</v>
      </c>
      <c r="C80" s="155" t="s">
        <v>403</v>
      </c>
      <c r="D80" s="155" t="s">
        <v>327</v>
      </c>
      <c r="E80" s="155"/>
      <c r="F80" s="155"/>
      <c r="G80" s="155" t="s">
        <v>328</v>
      </c>
      <c r="H80" s="155" t="s">
        <v>329</v>
      </c>
      <c r="I80" s="155" t="s">
        <v>330</v>
      </c>
      <c r="J80" s="155" t="s">
        <v>119</v>
      </c>
      <c r="K80" s="155" t="s">
        <v>332</v>
      </c>
      <c r="L80" s="217" t="s">
        <v>404</v>
      </c>
      <c r="M80" s="155">
        <v>3</v>
      </c>
      <c r="N80" s="217" t="s">
        <v>404</v>
      </c>
      <c r="O80" s="217" t="s">
        <v>395</v>
      </c>
      <c r="P80" s="217" t="s">
        <v>395</v>
      </c>
      <c r="Q80" s="155">
        <v>18465.468708</v>
      </c>
      <c r="R80" s="155">
        <v>10000</v>
      </c>
      <c r="S80" s="218">
        <v>99.973213</v>
      </c>
      <c r="T80" s="155">
        <v>0</v>
      </c>
      <c r="U80" s="219">
        <v>184605223.00114596</v>
      </c>
      <c r="V80" s="220" t="s">
        <v>405</v>
      </c>
      <c r="W80" s="220" t="s">
        <v>405</v>
      </c>
      <c r="X80" s="155" t="s">
        <v>327</v>
      </c>
    </row>
    <row r="81" spans="1:24" ht="15">
      <c r="A81" s="155">
        <v>70</v>
      </c>
      <c r="B81" s="155" t="s">
        <v>402</v>
      </c>
      <c r="C81" s="155" t="s">
        <v>403</v>
      </c>
      <c r="D81" s="155" t="s">
        <v>327</v>
      </c>
      <c r="E81" s="155"/>
      <c r="F81" s="155"/>
      <c r="G81" s="155" t="s">
        <v>328</v>
      </c>
      <c r="H81" s="155" t="s">
        <v>329</v>
      </c>
      <c r="I81" s="155" t="s">
        <v>330</v>
      </c>
      <c r="J81" s="155" t="s">
        <v>120</v>
      </c>
      <c r="K81" s="155" t="s">
        <v>332</v>
      </c>
      <c r="L81" s="217" t="s">
        <v>404</v>
      </c>
      <c r="M81" s="155">
        <v>3</v>
      </c>
      <c r="N81" s="217" t="s">
        <v>404</v>
      </c>
      <c r="O81" s="217" t="s">
        <v>395</v>
      </c>
      <c r="P81" s="217" t="s">
        <v>395</v>
      </c>
      <c r="Q81" s="155">
        <v>26950.994255</v>
      </c>
      <c r="R81" s="155">
        <v>10000</v>
      </c>
      <c r="S81" s="218">
        <v>99.973213</v>
      </c>
      <c r="T81" s="155">
        <v>0</v>
      </c>
      <c r="U81" s="219">
        <v>269437748.0053553</v>
      </c>
      <c r="V81" s="220" t="s">
        <v>405</v>
      </c>
      <c r="W81" s="220" t="s">
        <v>405</v>
      </c>
      <c r="X81" s="155" t="s">
        <v>327</v>
      </c>
    </row>
    <row r="82" spans="1:24" ht="15">
      <c r="A82" s="155">
        <v>71</v>
      </c>
      <c r="B82" s="155" t="s">
        <v>402</v>
      </c>
      <c r="C82" s="155" t="s">
        <v>403</v>
      </c>
      <c r="D82" s="155" t="s">
        <v>327</v>
      </c>
      <c r="E82" s="155"/>
      <c r="F82" s="155"/>
      <c r="G82" s="155" t="s">
        <v>328</v>
      </c>
      <c r="H82" s="155" t="s">
        <v>329</v>
      </c>
      <c r="I82" s="155" t="s">
        <v>330</v>
      </c>
      <c r="J82" s="155" t="s">
        <v>121</v>
      </c>
      <c r="K82" s="155" t="s">
        <v>332</v>
      </c>
      <c r="L82" s="217" t="s">
        <v>404</v>
      </c>
      <c r="M82" s="155">
        <v>3</v>
      </c>
      <c r="N82" s="217" t="s">
        <v>404</v>
      </c>
      <c r="O82" s="217" t="s">
        <v>395</v>
      </c>
      <c r="P82" s="217" t="s">
        <v>395</v>
      </c>
      <c r="Q82" s="155">
        <v>9881.27293</v>
      </c>
      <c r="R82" s="155">
        <v>10000</v>
      </c>
      <c r="S82" s="218">
        <v>99.973213</v>
      </c>
      <c r="T82" s="155">
        <v>0</v>
      </c>
      <c r="U82" s="219">
        <v>98786259.99823913</v>
      </c>
      <c r="V82" s="220" t="s">
        <v>405</v>
      </c>
      <c r="W82" s="220" t="s">
        <v>405</v>
      </c>
      <c r="X82" s="155" t="s">
        <v>327</v>
      </c>
    </row>
    <row r="83" spans="1:24" ht="15">
      <c r="A83" s="155">
        <v>72</v>
      </c>
      <c r="B83" s="155" t="s">
        <v>402</v>
      </c>
      <c r="C83" s="155" t="s">
        <v>403</v>
      </c>
      <c r="D83" s="155" t="s">
        <v>327</v>
      </c>
      <c r="E83" s="155"/>
      <c r="F83" s="155"/>
      <c r="G83" s="155" t="s">
        <v>328</v>
      </c>
      <c r="H83" s="155" t="s">
        <v>329</v>
      </c>
      <c r="I83" s="155" t="s">
        <v>330</v>
      </c>
      <c r="J83" s="155" t="s">
        <v>122</v>
      </c>
      <c r="K83" s="155" t="s">
        <v>332</v>
      </c>
      <c r="L83" s="217" t="s">
        <v>404</v>
      </c>
      <c r="M83" s="155">
        <v>3</v>
      </c>
      <c r="N83" s="217" t="s">
        <v>404</v>
      </c>
      <c r="O83" s="217" t="s">
        <v>395</v>
      </c>
      <c r="P83" s="217" t="s">
        <v>395</v>
      </c>
      <c r="Q83" s="155">
        <v>28868.056785</v>
      </c>
      <c r="R83" s="155">
        <v>10000</v>
      </c>
      <c r="S83" s="218">
        <v>99.973213</v>
      </c>
      <c r="T83" s="155">
        <v>0</v>
      </c>
      <c r="U83" s="219">
        <v>288603238.00477606</v>
      </c>
      <c r="V83" s="220" t="s">
        <v>405</v>
      </c>
      <c r="W83" s="220" t="s">
        <v>405</v>
      </c>
      <c r="X83" s="155" t="s">
        <v>327</v>
      </c>
    </row>
    <row r="84" spans="1:24" ht="15">
      <c r="A84" s="155">
        <v>73</v>
      </c>
      <c r="B84" s="155" t="s">
        <v>402</v>
      </c>
      <c r="C84" s="155" t="s">
        <v>403</v>
      </c>
      <c r="D84" s="155" t="s">
        <v>327</v>
      </c>
      <c r="E84" s="155"/>
      <c r="F84" s="155"/>
      <c r="G84" s="155" t="s">
        <v>328</v>
      </c>
      <c r="H84" s="155" t="s">
        <v>329</v>
      </c>
      <c r="I84" s="155" t="s">
        <v>330</v>
      </c>
      <c r="J84" s="155" t="s">
        <v>123</v>
      </c>
      <c r="K84" s="155" t="s">
        <v>332</v>
      </c>
      <c r="L84" s="217" t="s">
        <v>404</v>
      </c>
      <c r="M84" s="155">
        <v>3</v>
      </c>
      <c r="N84" s="217" t="s">
        <v>404</v>
      </c>
      <c r="O84" s="217" t="s">
        <v>395</v>
      </c>
      <c r="P84" s="217" t="s">
        <v>395</v>
      </c>
      <c r="Q84" s="155">
        <v>32454.851834</v>
      </c>
      <c r="R84" s="155">
        <v>10000</v>
      </c>
      <c r="S84" s="218">
        <v>99.973213</v>
      </c>
      <c r="T84" s="155">
        <v>0</v>
      </c>
      <c r="U84" s="219">
        <v>324461580.4249273</v>
      </c>
      <c r="V84" s="220" t="s">
        <v>405</v>
      </c>
      <c r="W84" s="220" t="s">
        <v>405</v>
      </c>
      <c r="X84" s="155" t="s">
        <v>327</v>
      </c>
    </row>
    <row r="87" ht="15">
      <c r="E87" s="221"/>
    </row>
    <row r="90" ht="15">
      <c r="F90" s="222"/>
    </row>
    <row r="92" spans="3:4" ht="15">
      <c r="C92" s="223"/>
      <c r="D92" s="223"/>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89</v>
      </c>
      <c r="B1" s="2"/>
    </row>
    <row r="2" spans="1:2" ht="15.75" customHeight="1">
      <c r="A2" s="1" t="s">
        <v>90</v>
      </c>
      <c r="B2" s="5"/>
    </row>
    <row r="3" spans="1:2" ht="15">
      <c r="A3" s="1" t="s">
        <v>91</v>
      </c>
      <c r="B3" s="2"/>
    </row>
    <row r="4" spans="1:2" ht="15">
      <c r="A4" s="1" t="s">
        <v>92</v>
      </c>
      <c r="B4" s="6"/>
    </row>
    <row r="5" spans="1:2" ht="15">
      <c r="A5" s="1" t="s">
        <v>93</v>
      </c>
      <c r="B5" s="6" t="s">
        <v>94</v>
      </c>
    </row>
    <row r="6" spans="1:2" ht="15">
      <c r="A6" s="1" t="s">
        <v>95</v>
      </c>
      <c r="B6" s="6"/>
    </row>
    <row r="7" spans="1:2" ht="15">
      <c r="A7" s="1" t="s">
        <v>96</v>
      </c>
      <c r="B7" s="7"/>
    </row>
    <row r="8" spans="1:2" ht="15">
      <c r="A8" s="1" t="s">
        <v>97</v>
      </c>
      <c r="B8" s="2"/>
    </row>
    <row r="10" spans="1:2" ht="15">
      <c r="A10" s="3" t="s">
        <v>98</v>
      </c>
      <c r="B10" s="4"/>
    </row>
    <row r="11" spans="1:2" ht="15">
      <c r="A11" s="8" t="s">
        <v>99</v>
      </c>
      <c r="B11" s="9" t="s">
        <v>100</v>
      </c>
    </row>
    <row r="12" spans="1:2" ht="19.5" customHeight="1">
      <c r="A12" s="8" t="s">
        <v>101</v>
      </c>
      <c r="B12" s="9" t="s">
        <v>102</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9.140625" defaultRowHeight="15"/>
  <cols>
    <col min="1" max="1" width="7.28125" style="0" customWidth="1"/>
    <col min="2" max="2" width="39.57421875" style="0" customWidth="1"/>
    <col min="3" max="3" width="25.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7" t="s">
        <v>105</v>
      </c>
      <c r="B2" s="57"/>
      <c r="C2" s="57"/>
      <c r="D2" s="57"/>
      <c r="E2" s="57"/>
      <c r="F2" s="57"/>
      <c r="G2" s="57"/>
      <c r="H2" s="57"/>
    </row>
    <row r="3" spans="1:8" ht="15">
      <c r="A3" s="58" t="s">
        <v>0</v>
      </c>
      <c r="B3" s="58"/>
      <c r="C3" s="58"/>
      <c r="D3" s="58"/>
      <c r="E3" s="58"/>
      <c r="F3" s="58"/>
      <c r="G3" s="58"/>
      <c r="H3" s="58"/>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39</v>
      </c>
      <c r="C7" s="19" t="s">
        <v>40</v>
      </c>
      <c r="D7" s="19" t="s">
        <v>41</v>
      </c>
      <c r="E7" s="20">
        <v>338</v>
      </c>
      <c r="F7" s="20">
        <v>4279.2774883</v>
      </c>
      <c r="G7" s="30">
        <v>34.1</v>
      </c>
      <c r="H7" s="30">
        <v>0</v>
      </c>
    </row>
    <row r="8" spans="1:8" ht="15">
      <c r="A8" s="17">
        <v>2</v>
      </c>
      <c r="B8" s="22" t="s">
        <v>42</v>
      </c>
      <c r="C8" s="19" t="s">
        <v>43</v>
      </c>
      <c r="D8" s="19" t="s">
        <v>73</v>
      </c>
      <c r="E8" s="20">
        <v>250</v>
      </c>
      <c r="F8" s="20">
        <v>2514.640411</v>
      </c>
      <c r="G8" s="30">
        <v>20.04</v>
      </c>
      <c r="H8" s="30">
        <v>14.25</v>
      </c>
    </row>
    <row r="9" spans="1:8" ht="15">
      <c r="A9" s="17"/>
      <c r="B9" s="22"/>
      <c r="C9" s="19"/>
      <c r="D9" s="19"/>
      <c r="E9" s="20"/>
      <c r="F9" s="20"/>
      <c r="G9" s="23"/>
      <c r="H9" s="20"/>
    </row>
    <row r="10" spans="1:8" ht="15">
      <c r="A10" s="17"/>
      <c r="B10" s="18" t="s">
        <v>10</v>
      </c>
      <c r="C10" s="22"/>
      <c r="D10" s="22"/>
      <c r="E10" s="22"/>
      <c r="F10" s="22"/>
      <c r="G10" s="22"/>
      <c r="H10" s="17"/>
    </row>
    <row r="11" spans="1:8" ht="15">
      <c r="A11" s="17">
        <v>3</v>
      </c>
      <c r="B11" s="22" t="s">
        <v>45</v>
      </c>
      <c r="C11" s="19" t="s">
        <v>46</v>
      </c>
      <c r="D11" s="19" t="s">
        <v>74</v>
      </c>
      <c r="E11" s="20">
        <v>90</v>
      </c>
      <c r="F11" s="20">
        <v>903.3620548</v>
      </c>
      <c r="G11" s="30">
        <v>7.2</v>
      </c>
      <c r="H11" s="30">
        <v>9.09</v>
      </c>
    </row>
    <row r="12" spans="1:8" ht="15">
      <c r="A12" s="17">
        <v>4</v>
      </c>
      <c r="B12" s="22" t="s">
        <v>48</v>
      </c>
      <c r="C12" s="19" t="s">
        <v>49</v>
      </c>
      <c r="D12" s="19" t="s">
        <v>50</v>
      </c>
      <c r="E12" s="20">
        <v>16000</v>
      </c>
      <c r="F12" s="20">
        <v>160.9580274</v>
      </c>
      <c r="G12" s="30">
        <v>1.28</v>
      </c>
      <c r="H12" s="30">
        <v>14.57</v>
      </c>
    </row>
    <row r="13" spans="1:8" ht="15">
      <c r="A13" s="17">
        <v>5</v>
      </c>
      <c r="B13" s="22" t="s">
        <v>75</v>
      </c>
      <c r="C13" s="19" t="s">
        <v>76</v>
      </c>
      <c r="D13" s="19" t="s">
        <v>77</v>
      </c>
      <c r="E13" s="20">
        <v>12</v>
      </c>
      <c r="F13" s="20">
        <v>120.5276712</v>
      </c>
      <c r="G13" s="30">
        <v>0.96</v>
      </c>
      <c r="H13" s="30">
        <v>10.7</v>
      </c>
    </row>
    <row r="14" spans="1:8" ht="15">
      <c r="A14" s="17">
        <v>6</v>
      </c>
      <c r="B14" s="22" t="s">
        <v>51</v>
      </c>
      <c r="C14" s="19" t="s">
        <v>52</v>
      </c>
      <c r="D14" s="19" t="s">
        <v>58</v>
      </c>
      <c r="E14" s="20">
        <v>11</v>
      </c>
      <c r="F14" s="20">
        <v>110.4109178</v>
      </c>
      <c r="G14" s="30">
        <v>0.88</v>
      </c>
      <c r="H14" s="30">
        <v>9.09</v>
      </c>
    </row>
    <row r="15" spans="1:8" ht="15">
      <c r="A15" s="17">
        <v>7</v>
      </c>
      <c r="B15" s="22" t="s">
        <v>78</v>
      </c>
      <c r="C15" s="19" t="s">
        <v>79</v>
      </c>
      <c r="D15" s="19" t="s">
        <v>80</v>
      </c>
      <c r="E15" s="20">
        <v>200</v>
      </c>
      <c r="F15" s="20">
        <v>90.5917808</v>
      </c>
      <c r="G15" s="30">
        <v>0.72</v>
      </c>
      <c r="H15" s="30">
        <v>16</v>
      </c>
    </row>
    <row r="16" spans="1:8" ht="15">
      <c r="A16" s="17">
        <v>8</v>
      </c>
      <c r="B16" s="22" t="s">
        <v>51</v>
      </c>
      <c r="C16" s="19" t="s">
        <v>52</v>
      </c>
      <c r="D16" s="19" t="s">
        <v>81</v>
      </c>
      <c r="E16" s="20">
        <v>8</v>
      </c>
      <c r="F16" s="20">
        <v>80.2988493</v>
      </c>
      <c r="G16" s="30">
        <v>0.64</v>
      </c>
      <c r="H16" s="30">
        <v>9.09</v>
      </c>
    </row>
    <row r="17" spans="1:8" ht="15">
      <c r="A17" s="17">
        <v>9</v>
      </c>
      <c r="B17" s="22" t="s">
        <v>51</v>
      </c>
      <c r="C17" s="19" t="s">
        <v>52</v>
      </c>
      <c r="D17" s="19" t="s">
        <v>57</v>
      </c>
      <c r="E17" s="20">
        <v>8</v>
      </c>
      <c r="F17" s="20">
        <v>80.2988493</v>
      </c>
      <c r="G17" s="30">
        <v>0.64</v>
      </c>
      <c r="H17" s="30">
        <v>9.09</v>
      </c>
    </row>
    <row r="18" spans="1:8" ht="15">
      <c r="A18" s="17">
        <v>10</v>
      </c>
      <c r="B18" s="22" t="s">
        <v>75</v>
      </c>
      <c r="C18" s="19" t="s">
        <v>76</v>
      </c>
      <c r="D18" s="19" t="s">
        <v>82</v>
      </c>
      <c r="E18" s="20">
        <v>5</v>
      </c>
      <c r="F18" s="20">
        <v>50.2773973</v>
      </c>
      <c r="G18" s="30">
        <v>0.4</v>
      </c>
      <c r="H18" s="30">
        <v>13.5</v>
      </c>
    </row>
    <row r="19" spans="1:8" ht="15">
      <c r="A19" s="17"/>
      <c r="B19" s="22"/>
      <c r="C19" s="19"/>
      <c r="D19" s="19"/>
      <c r="E19" s="20"/>
      <c r="F19" s="20"/>
      <c r="G19" s="30"/>
      <c r="H19" s="20"/>
    </row>
    <row r="20" spans="1:8" ht="15">
      <c r="A20" s="17"/>
      <c r="B20" s="18" t="s">
        <v>11</v>
      </c>
      <c r="C20" s="19"/>
      <c r="D20" s="19"/>
      <c r="E20" s="20"/>
      <c r="F20" s="20"/>
      <c r="G20" s="30"/>
      <c r="H20" s="20"/>
    </row>
    <row r="21" spans="1:8" s="53" customFormat="1" ht="15">
      <c r="A21" s="48">
        <v>11</v>
      </c>
      <c r="B21" s="49" t="s">
        <v>62</v>
      </c>
      <c r="C21" s="50" t="s">
        <v>16</v>
      </c>
      <c r="D21" s="50" t="s">
        <v>63</v>
      </c>
      <c r="E21" s="51">
        <v>272</v>
      </c>
      <c r="F21" s="51">
        <v>1345.6668779</v>
      </c>
      <c r="G21" s="52">
        <v>10.72</v>
      </c>
      <c r="H21" s="52">
        <v>4.35</v>
      </c>
    </row>
    <row r="22" spans="1:8" s="53" customFormat="1" ht="15">
      <c r="A22" s="48">
        <v>12</v>
      </c>
      <c r="B22" s="49" t="s">
        <v>66</v>
      </c>
      <c r="C22" s="50" t="s">
        <v>16</v>
      </c>
      <c r="D22" s="50" t="s">
        <v>67</v>
      </c>
      <c r="E22" s="51">
        <v>76</v>
      </c>
      <c r="F22" s="51">
        <v>379.5523522</v>
      </c>
      <c r="G22" s="52">
        <v>3.02</v>
      </c>
      <c r="H22" s="52">
        <v>3.95</v>
      </c>
    </row>
    <row r="23" spans="1:8" s="53" customFormat="1" ht="15">
      <c r="A23" s="48">
        <v>13</v>
      </c>
      <c r="B23" s="49" t="s">
        <v>62</v>
      </c>
      <c r="C23" s="50" t="s">
        <v>16</v>
      </c>
      <c r="D23" s="50" t="s">
        <v>68</v>
      </c>
      <c r="E23" s="51">
        <v>76</v>
      </c>
      <c r="F23" s="51">
        <v>374.2539657</v>
      </c>
      <c r="G23" s="52">
        <v>2.98</v>
      </c>
      <c r="H23" s="52">
        <v>4.3</v>
      </c>
    </row>
    <row r="24" spans="1:8" s="53" customFormat="1" ht="15">
      <c r="A24" s="48">
        <v>14</v>
      </c>
      <c r="B24" s="49" t="s">
        <v>27</v>
      </c>
      <c r="C24" s="50" t="s">
        <v>28</v>
      </c>
      <c r="D24" s="50" t="s">
        <v>69</v>
      </c>
      <c r="E24" s="51">
        <v>39</v>
      </c>
      <c r="F24" s="51">
        <v>193.9069447</v>
      </c>
      <c r="G24" s="52">
        <v>1.55</v>
      </c>
      <c r="H24" s="52">
        <v>4.95</v>
      </c>
    </row>
    <row r="25" spans="1:8" s="53" customFormat="1" ht="15">
      <c r="A25" s="48">
        <v>15</v>
      </c>
      <c r="B25" s="49" t="s">
        <v>23</v>
      </c>
      <c r="C25" s="50" t="s">
        <v>16</v>
      </c>
      <c r="D25" s="50" t="s">
        <v>70</v>
      </c>
      <c r="E25" s="51">
        <v>39</v>
      </c>
      <c r="F25" s="51">
        <v>193.1018855</v>
      </c>
      <c r="G25" s="52">
        <v>1.54</v>
      </c>
      <c r="H25" s="52">
        <v>4.16</v>
      </c>
    </row>
    <row r="26" spans="1:8" s="53" customFormat="1" ht="15">
      <c r="A26" s="48">
        <v>16</v>
      </c>
      <c r="B26" s="49" t="s">
        <v>71</v>
      </c>
      <c r="C26" s="50" t="s">
        <v>13</v>
      </c>
      <c r="D26" s="50" t="s">
        <v>72</v>
      </c>
      <c r="E26" s="51">
        <v>39</v>
      </c>
      <c r="F26" s="51">
        <v>192.9943167</v>
      </c>
      <c r="G26" s="52">
        <v>1.54</v>
      </c>
      <c r="H26" s="52">
        <v>4.25</v>
      </c>
    </row>
    <row r="27" spans="1:8" s="53" customFormat="1" ht="15">
      <c r="A27" s="48">
        <v>17</v>
      </c>
      <c r="B27" s="49" t="s">
        <v>27</v>
      </c>
      <c r="C27" s="50" t="s">
        <v>28</v>
      </c>
      <c r="D27" s="50" t="s">
        <v>29</v>
      </c>
      <c r="E27" s="51">
        <v>11</v>
      </c>
      <c r="F27" s="51">
        <v>54.9188796</v>
      </c>
      <c r="G27" s="52">
        <v>0.44</v>
      </c>
      <c r="H27" s="52">
        <v>4.95</v>
      </c>
    </row>
    <row r="28" spans="1:8" ht="15">
      <c r="A28" s="17"/>
      <c r="B28" s="22"/>
      <c r="C28" s="19"/>
      <c r="D28" s="19"/>
      <c r="E28" s="20"/>
      <c r="F28" s="20"/>
      <c r="G28" s="30"/>
      <c r="H28" s="20"/>
    </row>
    <row r="29" spans="1:8" ht="15">
      <c r="A29" s="17"/>
      <c r="B29" s="18"/>
      <c r="C29" s="19"/>
      <c r="D29" s="19"/>
      <c r="E29" s="20"/>
      <c r="F29" s="20"/>
      <c r="G29" s="30"/>
      <c r="H29" s="20"/>
    </row>
    <row r="30" spans="1:8" ht="15">
      <c r="A30" s="33"/>
      <c r="B30" s="34" t="s">
        <v>30</v>
      </c>
      <c r="C30" s="35"/>
      <c r="D30" s="35"/>
      <c r="E30" s="36">
        <v>0</v>
      </c>
      <c r="F30" s="36">
        <v>11125.038669500002</v>
      </c>
      <c r="G30" s="37">
        <v>88.65</v>
      </c>
      <c r="H30" s="36"/>
    </row>
    <row r="31" spans="1:8" ht="15">
      <c r="A31" s="12"/>
      <c r="B31" s="18" t="s">
        <v>31</v>
      </c>
      <c r="C31" s="13"/>
      <c r="D31" s="13"/>
      <c r="E31" s="14"/>
      <c r="F31" s="15"/>
      <c r="G31" s="16"/>
      <c r="H31" s="15"/>
    </row>
    <row r="32" spans="1:8" ht="15">
      <c r="A32" s="17"/>
      <c r="B32" s="22" t="s">
        <v>31</v>
      </c>
      <c r="C32" s="19"/>
      <c r="D32" s="19"/>
      <c r="E32" s="20"/>
      <c r="F32" s="20">
        <v>1014.4799965</v>
      </c>
      <c r="G32" s="30">
        <v>8.08</v>
      </c>
      <c r="H32" s="55">
        <v>0.0323</v>
      </c>
    </row>
    <row r="33" spans="1:8" ht="15">
      <c r="A33" s="33"/>
      <c r="B33" s="34" t="s">
        <v>30</v>
      </c>
      <c r="C33" s="35"/>
      <c r="D33" s="35"/>
      <c r="E33" s="42"/>
      <c r="F33" s="36">
        <v>1014.48</v>
      </c>
      <c r="G33" s="37">
        <v>8.08</v>
      </c>
      <c r="H33" s="36"/>
    </row>
    <row r="34" spans="1:8" ht="15">
      <c r="A34" s="24"/>
      <c r="B34" s="27" t="s">
        <v>32</v>
      </c>
      <c r="C34" s="25"/>
      <c r="D34" s="25"/>
      <c r="E34" s="26"/>
      <c r="F34" s="28"/>
      <c r="G34" s="29"/>
      <c r="H34" s="28"/>
    </row>
    <row r="35" spans="1:8" ht="15">
      <c r="A35" s="24"/>
      <c r="B35" s="27" t="s">
        <v>33</v>
      </c>
      <c r="C35" s="25"/>
      <c r="D35" s="25"/>
      <c r="E35" s="26"/>
      <c r="F35" s="20">
        <v>410.1322045999989</v>
      </c>
      <c r="G35" s="30">
        <v>3.269999999999996</v>
      </c>
      <c r="H35" s="20"/>
    </row>
    <row r="36" spans="1:8" ht="15">
      <c r="A36" s="33"/>
      <c r="B36" s="43" t="s">
        <v>30</v>
      </c>
      <c r="C36" s="35"/>
      <c r="D36" s="35"/>
      <c r="E36" s="42"/>
      <c r="F36" s="36">
        <v>410.1322045999989</v>
      </c>
      <c r="G36" s="37">
        <v>3.269999999999996</v>
      </c>
      <c r="H36" s="36"/>
    </row>
    <row r="37" spans="1:8" ht="15">
      <c r="A37" s="44"/>
      <c r="B37" s="46" t="s">
        <v>34</v>
      </c>
      <c r="C37" s="45"/>
      <c r="D37" s="45"/>
      <c r="E37" s="45"/>
      <c r="F37" s="31">
        <v>12549.651</v>
      </c>
      <c r="G37" s="32" t="s">
        <v>35</v>
      </c>
      <c r="H37" s="31"/>
    </row>
    <row r="39" spans="1:7" ht="30" customHeight="1">
      <c r="A39" s="56" t="s">
        <v>110</v>
      </c>
      <c r="B39" s="59" t="s">
        <v>111</v>
      </c>
      <c r="C39" s="59"/>
      <c r="D39" s="59"/>
      <c r="E39" s="59"/>
      <c r="F39" s="59"/>
      <c r="G39" s="60"/>
    </row>
  </sheetData>
  <sheetProtection/>
  <mergeCells count="3">
    <mergeCell ref="A2:H2"/>
    <mergeCell ref="A3:H3"/>
    <mergeCell ref="B39:G39"/>
  </mergeCells>
  <conditionalFormatting sqref="C30:D30 C33:E36 F34 H34">
    <cfRule type="cellIs" priority="1" dxfId="26" operator="lessThan" stopIfTrue="1">
      <formula>0</formula>
    </cfRule>
  </conditionalFormatting>
  <conditionalFormatting sqref="G34">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9.140625" defaultRowHeight="15"/>
  <cols>
    <col min="1" max="1" width="7.28125" style="0" customWidth="1"/>
    <col min="2" max="2" width="41.140625" style="0" customWidth="1"/>
    <col min="3" max="3" width="26.14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7" t="s">
        <v>106</v>
      </c>
      <c r="B2" s="57"/>
      <c r="C2" s="57"/>
      <c r="D2" s="57"/>
      <c r="E2" s="57"/>
      <c r="F2" s="57"/>
      <c r="G2" s="57"/>
      <c r="H2" s="57"/>
    </row>
    <row r="3" spans="1:8" ht="15">
      <c r="A3" s="58" t="s">
        <v>0</v>
      </c>
      <c r="B3" s="58"/>
      <c r="C3" s="58"/>
      <c r="D3" s="58"/>
      <c r="E3" s="58"/>
      <c r="F3" s="58"/>
      <c r="G3" s="58"/>
      <c r="H3" s="58"/>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39</v>
      </c>
      <c r="C7" s="19" t="s">
        <v>40</v>
      </c>
      <c r="D7" s="19" t="s">
        <v>41</v>
      </c>
      <c r="E7" s="20">
        <v>206</v>
      </c>
      <c r="F7" s="20">
        <v>2608.0803627</v>
      </c>
      <c r="G7" s="30">
        <v>10.87</v>
      </c>
      <c r="H7" s="30">
        <v>0</v>
      </c>
    </row>
    <row r="8" spans="1:8" ht="15">
      <c r="A8" s="17">
        <v>2</v>
      </c>
      <c r="B8" s="22" t="s">
        <v>42</v>
      </c>
      <c r="C8" s="19" t="s">
        <v>43</v>
      </c>
      <c r="D8" s="19" t="s">
        <v>83</v>
      </c>
      <c r="E8" s="20">
        <v>250</v>
      </c>
      <c r="F8" s="20">
        <v>2514.640411</v>
      </c>
      <c r="G8" s="30">
        <v>10.48</v>
      </c>
      <c r="H8" s="30">
        <v>14.25</v>
      </c>
    </row>
    <row r="9" spans="1:8" ht="15">
      <c r="A9" s="17"/>
      <c r="B9" s="22"/>
      <c r="C9" s="19"/>
      <c r="D9" s="19"/>
      <c r="E9" s="20"/>
      <c r="F9" s="20"/>
      <c r="G9" s="23"/>
      <c r="H9" s="20"/>
    </row>
    <row r="10" spans="1:8" ht="15">
      <c r="A10" s="17"/>
      <c r="B10" s="18" t="s">
        <v>10</v>
      </c>
      <c r="C10" s="22"/>
      <c r="D10" s="22"/>
      <c r="E10" s="22"/>
      <c r="F10" s="22"/>
      <c r="G10" s="22"/>
      <c r="H10" s="17"/>
    </row>
    <row r="11" spans="1:8" ht="15">
      <c r="A11" s="17">
        <v>3</v>
      </c>
      <c r="B11" s="22" t="s">
        <v>48</v>
      </c>
      <c r="C11" s="19" t="s">
        <v>49</v>
      </c>
      <c r="D11" s="19" t="s">
        <v>50</v>
      </c>
      <c r="E11" s="20">
        <v>512000</v>
      </c>
      <c r="F11" s="20">
        <v>5150.6568768</v>
      </c>
      <c r="G11" s="30">
        <v>21.46</v>
      </c>
      <c r="H11" s="30">
        <v>14.57</v>
      </c>
    </row>
    <row r="12" spans="1:8" ht="15">
      <c r="A12" s="17">
        <v>4</v>
      </c>
      <c r="B12" s="22" t="s">
        <v>54</v>
      </c>
      <c r="C12" s="19" t="s">
        <v>55</v>
      </c>
      <c r="D12" s="19" t="s">
        <v>84</v>
      </c>
      <c r="E12" s="20">
        <v>260</v>
      </c>
      <c r="F12" s="20">
        <v>2611.8068493</v>
      </c>
      <c r="G12" s="30">
        <v>10.88</v>
      </c>
      <c r="H12" s="30">
        <v>10.8</v>
      </c>
    </row>
    <row r="13" spans="1:8" ht="15">
      <c r="A13" s="17">
        <v>5</v>
      </c>
      <c r="B13" s="22" t="s">
        <v>59</v>
      </c>
      <c r="C13" s="19" t="s">
        <v>60</v>
      </c>
      <c r="D13" s="19" t="s">
        <v>61</v>
      </c>
      <c r="E13" s="20">
        <v>221787</v>
      </c>
      <c r="F13" s="20">
        <v>2227.440261</v>
      </c>
      <c r="G13" s="30">
        <v>9.28</v>
      </c>
      <c r="H13" s="30">
        <v>10.5</v>
      </c>
    </row>
    <row r="14" spans="1:8" ht="15">
      <c r="A14" s="17">
        <v>6</v>
      </c>
      <c r="B14" s="22" t="s">
        <v>51</v>
      </c>
      <c r="C14" s="19" t="s">
        <v>52</v>
      </c>
      <c r="D14" s="19" t="s">
        <v>53</v>
      </c>
      <c r="E14" s="20">
        <v>120</v>
      </c>
      <c r="F14" s="20">
        <v>1204.4827397</v>
      </c>
      <c r="G14" s="30">
        <v>5.02</v>
      </c>
      <c r="H14" s="30">
        <v>9.09</v>
      </c>
    </row>
    <row r="15" spans="1:8" ht="15">
      <c r="A15" s="17">
        <v>7</v>
      </c>
      <c r="B15" s="22" t="s">
        <v>54</v>
      </c>
      <c r="C15" s="19" t="s">
        <v>55</v>
      </c>
      <c r="D15" s="19" t="s">
        <v>85</v>
      </c>
      <c r="E15" s="20">
        <v>84</v>
      </c>
      <c r="F15" s="20">
        <v>842.7150905</v>
      </c>
      <c r="G15" s="30">
        <v>3.51</v>
      </c>
      <c r="H15" s="30">
        <v>10.8</v>
      </c>
    </row>
    <row r="16" spans="1:8" ht="15">
      <c r="A16" s="17">
        <v>8</v>
      </c>
      <c r="B16" s="22" t="s">
        <v>78</v>
      </c>
      <c r="C16" s="19" t="s">
        <v>79</v>
      </c>
      <c r="D16" s="19" t="s">
        <v>80</v>
      </c>
      <c r="E16" s="20">
        <v>1300</v>
      </c>
      <c r="F16" s="20">
        <v>588.8465753</v>
      </c>
      <c r="G16" s="30">
        <v>2.45</v>
      </c>
      <c r="H16" s="30">
        <v>16</v>
      </c>
    </row>
    <row r="17" spans="1:8" ht="15">
      <c r="A17" s="17">
        <v>9</v>
      </c>
      <c r="B17" s="22" t="s">
        <v>51</v>
      </c>
      <c r="C17" s="19" t="s">
        <v>52</v>
      </c>
      <c r="D17" s="19" t="s">
        <v>58</v>
      </c>
      <c r="E17" s="20">
        <v>56</v>
      </c>
      <c r="F17" s="20">
        <v>562.0919452</v>
      </c>
      <c r="G17" s="30">
        <v>2.34</v>
      </c>
      <c r="H17" s="30">
        <v>9.09</v>
      </c>
    </row>
    <row r="18" spans="1:8" ht="15">
      <c r="A18" s="17">
        <v>10</v>
      </c>
      <c r="B18" s="22" t="s">
        <v>45</v>
      </c>
      <c r="C18" s="19" t="s">
        <v>46</v>
      </c>
      <c r="D18" s="19" t="s">
        <v>86</v>
      </c>
      <c r="E18" s="20">
        <v>20</v>
      </c>
      <c r="F18" s="20">
        <v>200.7471233</v>
      </c>
      <c r="G18" s="30">
        <v>0.84</v>
      </c>
      <c r="H18" s="30">
        <v>9.09</v>
      </c>
    </row>
    <row r="19" spans="1:8" ht="15">
      <c r="A19" s="17">
        <v>11</v>
      </c>
      <c r="B19" s="22" t="s">
        <v>51</v>
      </c>
      <c r="C19" s="19" t="s">
        <v>52</v>
      </c>
      <c r="D19" s="19" t="s">
        <v>57</v>
      </c>
      <c r="E19" s="20">
        <v>16</v>
      </c>
      <c r="F19" s="20">
        <v>160.5976986</v>
      </c>
      <c r="G19" s="30">
        <v>0.67</v>
      </c>
      <c r="H19" s="30">
        <v>9.09</v>
      </c>
    </row>
    <row r="20" spans="1:8" ht="15">
      <c r="A20" s="17">
        <v>12</v>
      </c>
      <c r="B20" s="22" t="s">
        <v>75</v>
      </c>
      <c r="C20" s="19" t="s">
        <v>76</v>
      </c>
      <c r="D20" s="19" t="s">
        <v>77</v>
      </c>
      <c r="E20" s="20">
        <v>12</v>
      </c>
      <c r="F20" s="20">
        <v>120.5276712</v>
      </c>
      <c r="G20" s="30">
        <v>0.5</v>
      </c>
      <c r="H20" s="30">
        <v>10.7</v>
      </c>
    </row>
    <row r="21" spans="1:8" ht="15">
      <c r="A21" s="17"/>
      <c r="B21" s="22"/>
      <c r="C21" s="19"/>
      <c r="D21" s="19"/>
      <c r="E21" s="20"/>
      <c r="F21" s="20"/>
      <c r="G21" s="30"/>
      <c r="H21" s="20"/>
    </row>
    <row r="22" spans="1:8" ht="15">
      <c r="A22" s="17"/>
      <c r="B22" s="18" t="s">
        <v>11</v>
      </c>
      <c r="C22" s="19"/>
      <c r="D22" s="19"/>
      <c r="E22" s="20"/>
      <c r="F22" s="20"/>
      <c r="G22" s="30"/>
      <c r="H22" s="20"/>
    </row>
    <row r="23" spans="1:8" s="53" customFormat="1" ht="15">
      <c r="A23" s="48">
        <v>13</v>
      </c>
      <c r="B23" s="49" t="s">
        <v>62</v>
      </c>
      <c r="C23" s="50" t="s">
        <v>16</v>
      </c>
      <c r="D23" s="50" t="s">
        <v>63</v>
      </c>
      <c r="E23" s="51">
        <v>298</v>
      </c>
      <c r="F23" s="51">
        <v>1474.2968</v>
      </c>
      <c r="G23" s="52">
        <v>6.14</v>
      </c>
      <c r="H23" s="52">
        <v>4.35</v>
      </c>
    </row>
    <row r="24" spans="1:8" s="53" customFormat="1" ht="15">
      <c r="A24" s="48">
        <v>14</v>
      </c>
      <c r="B24" s="49" t="s">
        <v>62</v>
      </c>
      <c r="C24" s="50" t="s">
        <v>16</v>
      </c>
      <c r="D24" s="50" t="s">
        <v>68</v>
      </c>
      <c r="E24" s="51">
        <v>91</v>
      </c>
      <c r="F24" s="51">
        <v>448.11988</v>
      </c>
      <c r="G24" s="52">
        <v>1.87</v>
      </c>
      <c r="H24" s="52">
        <v>4.3</v>
      </c>
    </row>
    <row r="25" spans="1:8" s="53" customFormat="1" ht="15">
      <c r="A25" s="48">
        <v>15</v>
      </c>
      <c r="B25" s="49" t="s">
        <v>66</v>
      </c>
      <c r="C25" s="50" t="s">
        <v>16</v>
      </c>
      <c r="D25" s="50" t="s">
        <v>67</v>
      </c>
      <c r="E25" s="51">
        <v>67</v>
      </c>
      <c r="F25" s="51">
        <v>334.6053631</v>
      </c>
      <c r="G25" s="52">
        <v>1.39</v>
      </c>
      <c r="H25" s="52">
        <v>3.95</v>
      </c>
    </row>
    <row r="26" spans="1:8" s="53" customFormat="1" ht="15">
      <c r="A26" s="48">
        <v>16</v>
      </c>
      <c r="B26" s="49" t="s">
        <v>71</v>
      </c>
      <c r="C26" s="50" t="s">
        <v>13</v>
      </c>
      <c r="D26" s="50" t="s">
        <v>72</v>
      </c>
      <c r="E26" s="51">
        <v>42</v>
      </c>
      <c r="F26" s="51">
        <v>207.8400333</v>
      </c>
      <c r="G26" s="52">
        <v>0.87</v>
      </c>
      <c r="H26" s="52">
        <v>4.25</v>
      </c>
    </row>
    <row r="27" spans="1:8" s="53" customFormat="1" ht="15">
      <c r="A27" s="48">
        <v>17</v>
      </c>
      <c r="B27" s="49" t="s">
        <v>27</v>
      </c>
      <c r="C27" s="50" t="s">
        <v>28</v>
      </c>
      <c r="D27" s="50" t="s">
        <v>69</v>
      </c>
      <c r="E27" s="51">
        <v>37</v>
      </c>
      <c r="F27" s="51">
        <v>183.9629988</v>
      </c>
      <c r="G27" s="52">
        <v>0.77</v>
      </c>
      <c r="H27" s="52">
        <v>4.95</v>
      </c>
    </row>
    <row r="28" spans="1:8" s="53" customFormat="1" ht="15">
      <c r="A28" s="48">
        <v>18</v>
      </c>
      <c r="B28" s="49" t="s">
        <v>23</v>
      </c>
      <c r="C28" s="50" t="s">
        <v>16</v>
      </c>
      <c r="D28" s="50" t="s">
        <v>70</v>
      </c>
      <c r="E28" s="51">
        <v>37</v>
      </c>
      <c r="F28" s="51">
        <v>183.1992247</v>
      </c>
      <c r="G28" s="52">
        <v>0.76</v>
      </c>
      <c r="H28" s="52">
        <v>4.16</v>
      </c>
    </row>
    <row r="29" spans="1:8" s="53" customFormat="1" ht="15">
      <c r="A29" s="48">
        <v>19</v>
      </c>
      <c r="B29" s="49" t="s">
        <v>27</v>
      </c>
      <c r="C29" s="50" t="s">
        <v>28</v>
      </c>
      <c r="D29" s="50" t="s">
        <v>29</v>
      </c>
      <c r="E29" s="51">
        <v>11</v>
      </c>
      <c r="F29" s="51">
        <v>54.9188796</v>
      </c>
      <c r="G29" s="52">
        <v>0.23</v>
      </c>
      <c r="H29" s="52">
        <v>4.95</v>
      </c>
    </row>
    <row r="30" spans="1:8" ht="15">
      <c r="A30" s="17"/>
      <c r="B30" s="22"/>
      <c r="C30" s="19"/>
      <c r="D30" s="19"/>
      <c r="E30" s="20"/>
      <c r="F30" s="20"/>
      <c r="G30" s="30"/>
      <c r="H30" s="20"/>
    </row>
    <row r="31" spans="1:8" ht="15">
      <c r="A31" s="17"/>
      <c r="B31" s="18"/>
      <c r="C31" s="19"/>
      <c r="D31" s="19"/>
      <c r="E31" s="20"/>
      <c r="F31" s="20"/>
      <c r="G31" s="30"/>
      <c r="H31" s="20"/>
    </row>
    <row r="32" spans="1:8" ht="15">
      <c r="A32" s="33"/>
      <c r="B32" s="34" t="s">
        <v>30</v>
      </c>
      <c r="C32" s="35"/>
      <c r="D32" s="35"/>
      <c r="E32" s="36">
        <v>0</v>
      </c>
      <c r="F32" s="36">
        <v>21679.576784099998</v>
      </c>
      <c r="G32" s="37">
        <v>90.33000000000001</v>
      </c>
      <c r="H32" s="36"/>
    </row>
    <row r="33" spans="1:8" ht="15">
      <c r="A33" s="12"/>
      <c r="B33" s="18" t="s">
        <v>31</v>
      </c>
      <c r="C33" s="13"/>
      <c r="D33" s="13"/>
      <c r="E33" s="14"/>
      <c r="F33" s="15"/>
      <c r="G33" s="16"/>
      <c r="H33" s="15"/>
    </row>
    <row r="34" spans="1:8" ht="15">
      <c r="A34" s="17"/>
      <c r="B34" s="22" t="s">
        <v>31</v>
      </c>
      <c r="C34" s="19"/>
      <c r="D34" s="19"/>
      <c r="E34" s="20"/>
      <c r="F34" s="20">
        <v>1655.7321179</v>
      </c>
      <c r="G34" s="30">
        <v>6.9</v>
      </c>
      <c r="H34" s="55">
        <v>0.0323</v>
      </c>
    </row>
    <row r="35" spans="1:8" ht="15">
      <c r="A35" s="33"/>
      <c r="B35" s="34" t="s">
        <v>30</v>
      </c>
      <c r="C35" s="35"/>
      <c r="D35" s="35"/>
      <c r="E35" s="42"/>
      <c r="F35" s="36">
        <v>1655.732</v>
      </c>
      <c r="G35" s="37">
        <v>6.9</v>
      </c>
      <c r="H35" s="36"/>
    </row>
    <row r="36" spans="1:8" ht="15">
      <c r="A36" s="24"/>
      <c r="B36" s="27" t="s">
        <v>32</v>
      </c>
      <c r="C36" s="25"/>
      <c r="D36" s="25"/>
      <c r="E36" s="26"/>
      <c r="F36" s="28"/>
      <c r="G36" s="29"/>
      <c r="H36" s="28"/>
    </row>
    <row r="37" spans="1:8" ht="15">
      <c r="A37" s="24"/>
      <c r="B37" s="27" t="s">
        <v>33</v>
      </c>
      <c r="C37" s="25"/>
      <c r="D37" s="25"/>
      <c r="E37" s="26"/>
      <c r="F37" s="20">
        <v>664.0194983000014</v>
      </c>
      <c r="G37" s="30">
        <v>2.76999999999999</v>
      </c>
      <c r="H37" s="20"/>
    </row>
    <row r="38" spans="1:8" ht="15">
      <c r="A38" s="33"/>
      <c r="B38" s="43" t="s">
        <v>30</v>
      </c>
      <c r="C38" s="35"/>
      <c r="D38" s="35"/>
      <c r="E38" s="42"/>
      <c r="F38" s="36">
        <v>664.0194983000014</v>
      </c>
      <c r="G38" s="37">
        <v>2.76999999999999</v>
      </c>
      <c r="H38" s="36"/>
    </row>
    <row r="39" spans="1:8" ht="15">
      <c r="A39" s="44"/>
      <c r="B39" s="46" t="s">
        <v>34</v>
      </c>
      <c r="C39" s="45"/>
      <c r="D39" s="45"/>
      <c r="E39" s="45"/>
      <c r="F39" s="31">
        <v>23999.328</v>
      </c>
      <c r="G39" s="32" t="s">
        <v>35</v>
      </c>
      <c r="H39" s="31"/>
    </row>
    <row r="41" spans="1:7" ht="29.25" customHeight="1">
      <c r="A41" s="56" t="s">
        <v>110</v>
      </c>
      <c r="B41" s="59" t="s">
        <v>111</v>
      </c>
      <c r="C41" s="59"/>
      <c r="D41" s="59"/>
      <c r="E41" s="59"/>
      <c r="F41" s="59"/>
      <c r="G41" s="60"/>
    </row>
  </sheetData>
  <sheetProtection/>
  <mergeCells count="3">
    <mergeCell ref="A2:H2"/>
    <mergeCell ref="A3:H3"/>
    <mergeCell ref="B41:G41"/>
  </mergeCells>
  <conditionalFormatting sqref="C32:D32 C35:E38 F36 H36">
    <cfRule type="cellIs" priority="1" dxfId="26" operator="lessThan" stopIfTrue="1">
      <formula>0</formula>
    </cfRule>
  </conditionalFormatting>
  <conditionalFormatting sqref="G36">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9.140625" defaultRowHeight="15"/>
  <cols>
    <col min="1" max="1" width="7.28125" style="0" customWidth="1"/>
    <col min="2" max="2" width="42.28125" style="0" customWidth="1"/>
    <col min="3" max="3" width="28.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7" t="s">
        <v>107</v>
      </c>
      <c r="B2" s="57"/>
      <c r="C2" s="57"/>
      <c r="D2" s="57"/>
      <c r="E2" s="57"/>
      <c r="F2" s="57"/>
      <c r="G2" s="57"/>
      <c r="H2" s="57"/>
    </row>
    <row r="3" spans="1:8" ht="15">
      <c r="A3" s="58" t="s">
        <v>0</v>
      </c>
      <c r="B3" s="58"/>
      <c r="C3" s="58"/>
      <c r="D3" s="58"/>
      <c r="E3" s="58"/>
      <c r="F3" s="58"/>
      <c r="G3" s="58"/>
      <c r="H3" s="58"/>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39</v>
      </c>
      <c r="C7" s="19" t="s">
        <v>40</v>
      </c>
      <c r="D7" s="19" t="s">
        <v>41</v>
      </c>
      <c r="E7" s="20">
        <v>5</v>
      </c>
      <c r="F7" s="20">
        <v>63.3029214</v>
      </c>
      <c r="G7" s="30">
        <v>0.31</v>
      </c>
      <c r="H7" s="30">
        <v>0</v>
      </c>
    </row>
    <row r="8" spans="1:8" ht="15">
      <c r="A8" s="17"/>
      <c r="B8" s="22"/>
      <c r="C8" s="19"/>
      <c r="D8" s="19"/>
      <c r="E8" s="20"/>
      <c r="F8" s="20"/>
      <c r="G8" s="23"/>
      <c r="H8" s="20"/>
    </row>
    <row r="9" spans="1:8" ht="15">
      <c r="A9" s="17"/>
      <c r="B9" s="18" t="s">
        <v>10</v>
      </c>
      <c r="C9" s="22"/>
      <c r="D9" s="22"/>
      <c r="E9" s="22"/>
      <c r="F9" s="22"/>
      <c r="G9" s="22"/>
      <c r="H9" s="17"/>
    </row>
    <row r="10" spans="1:8" ht="15">
      <c r="A10" s="17">
        <v>2</v>
      </c>
      <c r="B10" s="22" t="s">
        <v>51</v>
      </c>
      <c r="C10" s="19" t="s">
        <v>52</v>
      </c>
      <c r="D10" s="19" t="s">
        <v>53</v>
      </c>
      <c r="E10" s="20">
        <v>558</v>
      </c>
      <c r="F10" s="20">
        <v>5600.8447398</v>
      </c>
      <c r="G10" s="30">
        <v>27.61</v>
      </c>
      <c r="H10" s="30">
        <v>9.09</v>
      </c>
    </row>
    <row r="11" spans="1:8" ht="15">
      <c r="A11" s="17">
        <v>3</v>
      </c>
      <c r="B11" s="22" t="s">
        <v>48</v>
      </c>
      <c r="C11" s="19" t="s">
        <v>49</v>
      </c>
      <c r="D11" s="19" t="s">
        <v>50</v>
      </c>
      <c r="E11" s="20">
        <v>395000</v>
      </c>
      <c r="F11" s="20">
        <v>3973.6513013</v>
      </c>
      <c r="G11" s="30">
        <v>19.59</v>
      </c>
      <c r="H11" s="30">
        <v>14.57</v>
      </c>
    </row>
    <row r="12" spans="1:8" ht="15">
      <c r="A12" s="17">
        <v>4</v>
      </c>
      <c r="B12" s="22" t="s">
        <v>45</v>
      </c>
      <c r="C12" s="19" t="s">
        <v>46</v>
      </c>
      <c r="D12" s="19" t="s">
        <v>87</v>
      </c>
      <c r="E12" s="20">
        <v>280</v>
      </c>
      <c r="F12" s="20">
        <v>2810.459726</v>
      </c>
      <c r="G12" s="30">
        <v>13.86</v>
      </c>
      <c r="H12" s="30">
        <v>9.09</v>
      </c>
    </row>
    <row r="13" spans="1:8" ht="15">
      <c r="A13" s="17">
        <v>5</v>
      </c>
      <c r="B13" s="22" t="s">
        <v>54</v>
      </c>
      <c r="C13" s="19" t="s">
        <v>55</v>
      </c>
      <c r="D13" s="19" t="s">
        <v>84</v>
      </c>
      <c r="E13" s="20">
        <v>105</v>
      </c>
      <c r="F13" s="20">
        <v>1054.7681507</v>
      </c>
      <c r="G13" s="30">
        <v>5.2</v>
      </c>
      <c r="H13" s="30">
        <v>10.8</v>
      </c>
    </row>
    <row r="14" spans="1:8" ht="15">
      <c r="A14" s="17">
        <v>6</v>
      </c>
      <c r="B14" s="22" t="s">
        <v>51</v>
      </c>
      <c r="C14" s="19" t="s">
        <v>52</v>
      </c>
      <c r="D14" s="19" t="s">
        <v>57</v>
      </c>
      <c r="E14" s="20">
        <v>8</v>
      </c>
      <c r="F14" s="20">
        <v>80.2988493</v>
      </c>
      <c r="G14" s="30">
        <v>0.4</v>
      </c>
      <c r="H14" s="30">
        <v>9.09</v>
      </c>
    </row>
    <row r="15" spans="1:8" ht="15">
      <c r="A15" s="17">
        <v>7</v>
      </c>
      <c r="B15" s="22" t="s">
        <v>59</v>
      </c>
      <c r="C15" s="19" t="s">
        <v>60</v>
      </c>
      <c r="D15" s="19" t="s">
        <v>61</v>
      </c>
      <c r="E15" s="20">
        <v>1562</v>
      </c>
      <c r="F15" s="20">
        <v>15.6874014</v>
      </c>
      <c r="G15" s="30">
        <v>0.08</v>
      </c>
      <c r="H15" s="30">
        <v>10.5</v>
      </c>
    </row>
    <row r="16" spans="1:8" ht="15">
      <c r="A16" s="17"/>
      <c r="B16" s="22"/>
      <c r="C16" s="19"/>
      <c r="D16" s="19"/>
      <c r="E16" s="20"/>
      <c r="F16" s="20"/>
      <c r="G16" s="30"/>
      <c r="H16" s="20"/>
    </row>
    <row r="17" spans="1:8" ht="15">
      <c r="A17" s="17"/>
      <c r="B17" s="18" t="s">
        <v>11</v>
      </c>
      <c r="C17" s="19"/>
      <c r="D17" s="19"/>
      <c r="E17" s="20"/>
      <c r="F17" s="20"/>
      <c r="G17" s="30"/>
      <c r="H17" s="20"/>
    </row>
    <row r="18" spans="1:8" s="53" customFormat="1" ht="15">
      <c r="A18" s="48">
        <v>8</v>
      </c>
      <c r="B18" s="49" t="s">
        <v>64</v>
      </c>
      <c r="C18" s="50" t="s">
        <v>16</v>
      </c>
      <c r="D18" s="50" t="s">
        <v>65</v>
      </c>
      <c r="E18" s="51">
        <v>500</v>
      </c>
      <c r="F18" s="51">
        <v>2473.2278125</v>
      </c>
      <c r="G18" s="52">
        <v>12.19</v>
      </c>
      <c r="H18" s="52">
        <v>4.19</v>
      </c>
    </row>
    <row r="19" spans="1:8" s="53" customFormat="1" ht="15">
      <c r="A19" s="48">
        <v>9</v>
      </c>
      <c r="B19" s="49" t="s">
        <v>66</v>
      </c>
      <c r="C19" s="50" t="s">
        <v>16</v>
      </c>
      <c r="D19" s="50" t="s">
        <v>67</v>
      </c>
      <c r="E19" s="51">
        <v>154</v>
      </c>
      <c r="F19" s="51">
        <v>769.0929241</v>
      </c>
      <c r="G19" s="52">
        <v>3.79</v>
      </c>
      <c r="H19" s="52">
        <v>3.95</v>
      </c>
    </row>
    <row r="20" spans="1:8" s="53" customFormat="1" ht="15">
      <c r="A20" s="48">
        <v>10</v>
      </c>
      <c r="B20" s="49" t="s">
        <v>62</v>
      </c>
      <c r="C20" s="50" t="s">
        <v>16</v>
      </c>
      <c r="D20" s="50" t="s">
        <v>68</v>
      </c>
      <c r="E20" s="51">
        <v>142</v>
      </c>
      <c r="F20" s="51">
        <v>699.2639886</v>
      </c>
      <c r="G20" s="52">
        <v>3.45</v>
      </c>
      <c r="H20" s="52">
        <v>4.3</v>
      </c>
    </row>
    <row r="21" spans="1:8" s="53" customFormat="1" ht="15">
      <c r="A21" s="48">
        <v>11</v>
      </c>
      <c r="B21" s="49" t="s">
        <v>27</v>
      </c>
      <c r="C21" s="50" t="s">
        <v>28</v>
      </c>
      <c r="D21" s="50" t="s">
        <v>69</v>
      </c>
      <c r="E21" s="51">
        <v>74</v>
      </c>
      <c r="F21" s="51">
        <v>367.9259976</v>
      </c>
      <c r="G21" s="52">
        <v>1.81</v>
      </c>
      <c r="H21" s="52">
        <v>4.95</v>
      </c>
    </row>
    <row r="22" spans="1:8" s="53" customFormat="1" ht="15">
      <c r="A22" s="48">
        <v>12</v>
      </c>
      <c r="B22" s="49" t="s">
        <v>23</v>
      </c>
      <c r="C22" s="50" t="s">
        <v>16</v>
      </c>
      <c r="D22" s="50" t="s">
        <v>70</v>
      </c>
      <c r="E22" s="51">
        <v>74</v>
      </c>
      <c r="F22" s="51">
        <v>366.3984493</v>
      </c>
      <c r="G22" s="52">
        <v>1.81</v>
      </c>
      <c r="H22" s="52">
        <v>4.16</v>
      </c>
    </row>
    <row r="23" spans="1:8" s="53" customFormat="1" ht="15">
      <c r="A23" s="48">
        <v>13</v>
      </c>
      <c r="B23" s="49" t="s">
        <v>71</v>
      </c>
      <c r="C23" s="50" t="s">
        <v>13</v>
      </c>
      <c r="D23" s="50" t="s">
        <v>72</v>
      </c>
      <c r="E23" s="51">
        <v>71</v>
      </c>
      <c r="F23" s="51">
        <v>351.3486278</v>
      </c>
      <c r="G23" s="52">
        <v>1.73</v>
      </c>
      <c r="H23" s="52">
        <v>4.25</v>
      </c>
    </row>
    <row r="24" spans="1:8" s="53" customFormat="1" ht="15">
      <c r="A24" s="48">
        <v>14</v>
      </c>
      <c r="B24" s="49" t="s">
        <v>27</v>
      </c>
      <c r="C24" s="50" t="s">
        <v>28</v>
      </c>
      <c r="D24" s="50" t="s">
        <v>29</v>
      </c>
      <c r="E24" s="51">
        <v>21</v>
      </c>
      <c r="F24" s="51">
        <v>104.8451338</v>
      </c>
      <c r="G24" s="52">
        <v>0.52</v>
      </c>
      <c r="H24" s="52">
        <v>4.95</v>
      </c>
    </row>
    <row r="25" spans="1:8" ht="15">
      <c r="A25" s="17"/>
      <c r="B25" s="22"/>
      <c r="C25" s="19"/>
      <c r="D25" s="19"/>
      <c r="E25" s="20"/>
      <c r="F25" s="20"/>
      <c r="G25" s="30"/>
      <c r="H25" s="20"/>
    </row>
    <row r="26" spans="1:8" ht="15">
      <c r="A26" s="17"/>
      <c r="B26" s="18"/>
      <c r="C26" s="19"/>
      <c r="D26" s="19"/>
      <c r="E26" s="20"/>
      <c r="F26" s="20"/>
      <c r="G26" s="30"/>
      <c r="H26" s="20"/>
    </row>
    <row r="27" spans="1:8" ht="15">
      <c r="A27" s="33"/>
      <c r="B27" s="34" t="s">
        <v>30</v>
      </c>
      <c r="C27" s="35"/>
      <c r="D27" s="35"/>
      <c r="E27" s="36">
        <v>0</v>
      </c>
      <c r="F27" s="36">
        <v>18731.1160236</v>
      </c>
      <c r="G27" s="37">
        <v>92.35</v>
      </c>
      <c r="H27" s="36"/>
    </row>
    <row r="28" spans="1:8" ht="15">
      <c r="A28" s="12"/>
      <c r="B28" s="18" t="s">
        <v>31</v>
      </c>
      <c r="C28" s="13"/>
      <c r="D28" s="13"/>
      <c r="E28" s="14"/>
      <c r="F28" s="15"/>
      <c r="G28" s="16"/>
      <c r="H28" s="15"/>
    </row>
    <row r="29" spans="1:8" ht="15">
      <c r="A29" s="17"/>
      <c r="B29" s="22" t="s">
        <v>31</v>
      </c>
      <c r="C29" s="19"/>
      <c r="D29" s="19"/>
      <c r="E29" s="20"/>
      <c r="F29" s="20">
        <v>741.0376709</v>
      </c>
      <c r="G29" s="30">
        <v>3.65</v>
      </c>
      <c r="H29" s="55">
        <v>0.0323</v>
      </c>
    </row>
    <row r="30" spans="1:8" ht="15">
      <c r="A30" s="33"/>
      <c r="B30" s="34" t="s">
        <v>30</v>
      </c>
      <c r="C30" s="35"/>
      <c r="D30" s="35"/>
      <c r="E30" s="42"/>
      <c r="F30" s="36">
        <v>741.038</v>
      </c>
      <c r="G30" s="37">
        <v>3.65</v>
      </c>
      <c r="H30" s="36"/>
    </row>
    <row r="31" spans="1:8" ht="15">
      <c r="A31" s="24"/>
      <c r="B31" s="27" t="s">
        <v>32</v>
      </c>
      <c r="C31" s="25"/>
      <c r="D31" s="25"/>
      <c r="E31" s="26"/>
      <c r="F31" s="28"/>
      <c r="G31" s="29"/>
      <c r="H31" s="28"/>
    </row>
    <row r="32" spans="1:8" ht="15">
      <c r="A32" s="24"/>
      <c r="B32" s="27" t="s">
        <v>33</v>
      </c>
      <c r="C32" s="25"/>
      <c r="D32" s="25"/>
      <c r="E32" s="26"/>
      <c r="F32" s="20">
        <v>810.5726756999986</v>
      </c>
      <c r="G32" s="30">
        <v>3.999999999999993</v>
      </c>
      <c r="H32" s="20"/>
    </row>
    <row r="33" spans="1:8" ht="15">
      <c r="A33" s="33"/>
      <c r="B33" s="43" t="s">
        <v>30</v>
      </c>
      <c r="C33" s="35"/>
      <c r="D33" s="35"/>
      <c r="E33" s="42"/>
      <c r="F33" s="36">
        <v>810.5726756999986</v>
      </c>
      <c r="G33" s="37">
        <v>3.999999999999993</v>
      </c>
      <c r="H33" s="36"/>
    </row>
    <row r="34" spans="1:8" ht="15">
      <c r="A34" s="44"/>
      <c r="B34" s="46" t="s">
        <v>34</v>
      </c>
      <c r="C34" s="45"/>
      <c r="D34" s="45"/>
      <c r="E34" s="45"/>
      <c r="F34" s="31">
        <v>20282.726</v>
      </c>
      <c r="G34" s="32" t="s">
        <v>35</v>
      </c>
      <c r="H34" s="31"/>
    </row>
    <row r="36" spans="1:7" ht="29.25" customHeight="1">
      <c r="A36" s="56" t="s">
        <v>110</v>
      </c>
      <c r="B36" s="59" t="s">
        <v>111</v>
      </c>
      <c r="C36" s="59"/>
      <c r="D36" s="59"/>
      <c r="E36" s="59"/>
      <c r="F36" s="59"/>
      <c r="G36" s="60"/>
    </row>
  </sheetData>
  <sheetProtection/>
  <mergeCells count="3">
    <mergeCell ref="A2:H2"/>
    <mergeCell ref="A3:H3"/>
    <mergeCell ref="B36:G36"/>
  </mergeCells>
  <conditionalFormatting sqref="C27:D27 C30:E33 F31 H31">
    <cfRule type="cellIs" priority="1" dxfId="26" operator="lessThan" stopIfTrue="1">
      <formula>0</formula>
    </cfRule>
  </conditionalFormatting>
  <conditionalFormatting sqref="G31">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
    </sheetView>
  </sheetViews>
  <sheetFormatPr defaultColWidth="9.140625" defaultRowHeight="15"/>
  <cols>
    <col min="1" max="1" width="7.28125" style="0" customWidth="1"/>
    <col min="2" max="2" width="38.00390625" style="0" customWidth="1"/>
    <col min="3" max="3" width="26.14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7" t="s">
        <v>108</v>
      </c>
      <c r="B2" s="57"/>
      <c r="C2" s="57"/>
      <c r="D2" s="57"/>
      <c r="E2" s="57"/>
      <c r="F2" s="57"/>
      <c r="G2" s="57"/>
      <c r="H2" s="57"/>
    </row>
    <row r="3" spans="1:8" ht="15">
      <c r="A3" s="58" t="s">
        <v>0</v>
      </c>
      <c r="B3" s="58"/>
      <c r="C3" s="58"/>
      <c r="D3" s="58"/>
      <c r="E3" s="58"/>
      <c r="F3" s="58"/>
      <c r="G3" s="58"/>
      <c r="H3" s="58"/>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26.25">
      <c r="A6" s="17"/>
      <c r="B6" s="18" t="s">
        <v>9</v>
      </c>
      <c r="C6" s="19"/>
      <c r="D6" s="19"/>
      <c r="E6" s="20"/>
      <c r="F6" s="20"/>
      <c r="G6" s="21"/>
      <c r="H6" s="20"/>
    </row>
    <row r="7" spans="1:8" ht="15">
      <c r="A7" s="17">
        <v>1</v>
      </c>
      <c r="B7" s="22" t="s">
        <v>42</v>
      </c>
      <c r="C7" s="19" t="s">
        <v>43</v>
      </c>
      <c r="D7" s="19" t="s">
        <v>88</v>
      </c>
      <c r="E7" s="20">
        <v>200</v>
      </c>
      <c r="F7" s="20">
        <v>2011.7123288</v>
      </c>
      <c r="G7" s="30">
        <v>12.27</v>
      </c>
      <c r="H7" s="30">
        <v>14.25</v>
      </c>
    </row>
    <row r="8" spans="1:8" ht="15">
      <c r="A8" s="17">
        <v>2</v>
      </c>
      <c r="B8" s="22" t="s">
        <v>39</v>
      </c>
      <c r="C8" s="19" t="s">
        <v>40</v>
      </c>
      <c r="D8" s="19" t="s">
        <v>41</v>
      </c>
      <c r="E8" s="20">
        <v>77</v>
      </c>
      <c r="F8" s="20">
        <v>974.8649899</v>
      </c>
      <c r="G8" s="30">
        <v>5.95</v>
      </c>
      <c r="H8" s="30">
        <v>0</v>
      </c>
    </row>
    <row r="9" spans="1:8" ht="15">
      <c r="A9" s="17"/>
      <c r="B9" s="22"/>
      <c r="C9" s="19"/>
      <c r="D9" s="19"/>
      <c r="E9" s="20"/>
      <c r="F9" s="20"/>
      <c r="G9" s="23"/>
      <c r="H9" s="20"/>
    </row>
    <row r="10" spans="1:8" ht="26.25">
      <c r="A10" s="17"/>
      <c r="B10" s="18" t="s">
        <v>10</v>
      </c>
      <c r="C10" s="22"/>
      <c r="D10" s="22"/>
      <c r="E10" s="22"/>
      <c r="F10" s="22"/>
      <c r="G10" s="22"/>
      <c r="H10" s="17"/>
    </row>
    <row r="11" spans="1:8" ht="15">
      <c r="A11" s="17">
        <v>3</v>
      </c>
      <c r="B11" s="22" t="s">
        <v>51</v>
      </c>
      <c r="C11" s="19" t="s">
        <v>52</v>
      </c>
      <c r="D11" s="19" t="s">
        <v>81</v>
      </c>
      <c r="E11" s="20">
        <v>123</v>
      </c>
      <c r="F11" s="20">
        <v>1234.5948082</v>
      </c>
      <c r="G11" s="30">
        <v>7.53</v>
      </c>
      <c r="H11" s="30">
        <v>9.09</v>
      </c>
    </row>
    <row r="12" spans="1:8" ht="15">
      <c r="A12" s="17">
        <v>4</v>
      </c>
      <c r="B12" s="22" t="s">
        <v>51</v>
      </c>
      <c r="C12" s="19" t="s">
        <v>52</v>
      </c>
      <c r="D12" s="19" t="s">
        <v>58</v>
      </c>
      <c r="E12" s="20">
        <v>43</v>
      </c>
      <c r="F12" s="20">
        <v>431.6063151</v>
      </c>
      <c r="G12" s="30">
        <v>2.63</v>
      </c>
      <c r="H12" s="30">
        <v>9.09</v>
      </c>
    </row>
    <row r="13" spans="1:8" ht="15">
      <c r="A13" s="17">
        <v>5</v>
      </c>
      <c r="B13" s="22" t="s">
        <v>51</v>
      </c>
      <c r="C13" s="19" t="s">
        <v>52</v>
      </c>
      <c r="D13" s="19" t="s">
        <v>57</v>
      </c>
      <c r="E13" s="20">
        <v>8</v>
      </c>
      <c r="F13" s="20">
        <v>80.2988493</v>
      </c>
      <c r="G13" s="30">
        <v>0.49</v>
      </c>
      <c r="H13" s="30">
        <v>9.09</v>
      </c>
    </row>
    <row r="14" spans="1:8" ht="15">
      <c r="A14" s="17">
        <v>6</v>
      </c>
      <c r="B14" s="22" t="s">
        <v>78</v>
      </c>
      <c r="C14" s="19" t="s">
        <v>79</v>
      </c>
      <c r="D14" s="19" t="s">
        <v>80</v>
      </c>
      <c r="E14" s="20">
        <v>100</v>
      </c>
      <c r="F14" s="20">
        <v>45.2958904</v>
      </c>
      <c r="G14" s="30">
        <v>0.28</v>
      </c>
      <c r="H14" s="30">
        <v>16</v>
      </c>
    </row>
    <row r="15" spans="1:8" ht="15">
      <c r="A15" s="17">
        <v>7</v>
      </c>
      <c r="B15" s="22" t="s">
        <v>51</v>
      </c>
      <c r="C15" s="19" t="s">
        <v>52</v>
      </c>
      <c r="D15" s="19" t="s">
        <v>53</v>
      </c>
      <c r="E15" s="20">
        <v>4</v>
      </c>
      <c r="F15" s="20">
        <v>40.1494247</v>
      </c>
      <c r="G15" s="30">
        <v>0.24</v>
      </c>
      <c r="H15" s="30">
        <v>9.09</v>
      </c>
    </row>
    <row r="16" spans="1:8" ht="15">
      <c r="A16" s="17">
        <v>8</v>
      </c>
      <c r="B16" s="22" t="s">
        <v>75</v>
      </c>
      <c r="C16" s="19" t="s">
        <v>76</v>
      </c>
      <c r="D16" s="19" t="s">
        <v>82</v>
      </c>
      <c r="E16" s="20">
        <v>1</v>
      </c>
      <c r="F16" s="20">
        <v>10.0554795</v>
      </c>
      <c r="G16" s="30">
        <v>0.06</v>
      </c>
      <c r="H16" s="30">
        <v>13.5</v>
      </c>
    </row>
    <row r="17" spans="1:8" ht="15">
      <c r="A17" s="17"/>
      <c r="B17" s="22"/>
      <c r="C17" s="19"/>
      <c r="D17" s="19"/>
      <c r="E17" s="20"/>
      <c r="F17" s="20"/>
      <c r="G17" s="30"/>
      <c r="H17" s="20"/>
    </row>
    <row r="18" spans="1:8" ht="15">
      <c r="A18" s="17"/>
      <c r="B18" s="18" t="s">
        <v>11</v>
      </c>
      <c r="C18" s="19"/>
      <c r="D18" s="19"/>
      <c r="E18" s="20"/>
      <c r="F18" s="20"/>
      <c r="G18" s="30"/>
      <c r="H18" s="20"/>
    </row>
    <row r="19" spans="1:8" s="53" customFormat="1" ht="15">
      <c r="A19" s="48">
        <v>9</v>
      </c>
      <c r="B19" s="49" t="s">
        <v>64</v>
      </c>
      <c r="C19" s="50" t="s">
        <v>16</v>
      </c>
      <c r="D19" s="50" t="s">
        <v>65</v>
      </c>
      <c r="E19" s="51">
        <v>500</v>
      </c>
      <c r="F19" s="51">
        <v>2473.2278125</v>
      </c>
      <c r="G19" s="52">
        <v>15.09</v>
      </c>
      <c r="H19" s="52">
        <v>4.19</v>
      </c>
    </row>
    <row r="20" spans="1:8" s="53" customFormat="1" ht="15">
      <c r="A20" s="48">
        <v>10</v>
      </c>
      <c r="B20" s="49" t="s">
        <v>62</v>
      </c>
      <c r="C20" s="50" t="s">
        <v>16</v>
      </c>
      <c r="D20" s="50" t="s">
        <v>63</v>
      </c>
      <c r="E20" s="51">
        <v>318</v>
      </c>
      <c r="F20" s="51">
        <v>1573.242894</v>
      </c>
      <c r="G20" s="52">
        <v>9.6</v>
      </c>
      <c r="H20" s="52">
        <v>4.35</v>
      </c>
    </row>
    <row r="21" spans="1:8" s="53" customFormat="1" ht="15">
      <c r="A21" s="48">
        <v>11</v>
      </c>
      <c r="B21" s="49" t="s">
        <v>66</v>
      </c>
      <c r="C21" s="50" t="s">
        <v>16</v>
      </c>
      <c r="D21" s="50" t="s">
        <v>67</v>
      </c>
      <c r="E21" s="51">
        <v>239</v>
      </c>
      <c r="F21" s="51">
        <v>1193.5922654</v>
      </c>
      <c r="G21" s="52">
        <v>7.28</v>
      </c>
      <c r="H21" s="52">
        <v>3.95</v>
      </c>
    </row>
    <row r="22" spans="1:8" s="53" customFormat="1" ht="15">
      <c r="A22" s="48">
        <v>12</v>
      </c>
      <c r="B22" s="49" t="s">
        <v>62</v>
      </c>
      <c r="C22" s="50" t="s">
        <v>16</v>
      </c>
      <c r="D22" s="50" t="s">
        <v>68</v>
      </c>
      <c r="E22" s="51">
        <v>228</v>
      </c>
      <c r="F22" s="51">
        <v>1122.7618971</v>
      </c>
      <c r="G22" s="52">
        <v>6.85</v>
      </c>
      <c r="H22" s="52">
        <v>4.3</v>
      </c>
    </row>
    <row r="23" spans="1:8" s="53" customFormat="1" ht="15">
      <c r="A23" s="48">
        <v>13</v>
      </c>
      <c r="B23" s="49" t="s">
        <v>27</v>
      </c>
      <c r="C23" s="50" t="s">
        <v>28</v>
      </c>
      <c r="D23" s="50" t="s">
        <v>69</v>
      </c>
      <c r="E23" s="51">
        <v>119</v>
      </c>
      <c r="F23" s="51">
        <v>591.66478</v>
      </c>
      <c r="G23" s="52">
        <v>3.61</v>
      </c>
      <c r="H23" s="52">
        <v>4.95</v>
      </c>
    </row>
    <row r="24" spans="1:8" s="53" customFormat="1" ht="15">
      <c r="A24" s="48">
        <v>14</v>
      </c>
      <c r="B24" s="49" t="s">
        <v>23</v>
      </c>
      <c r="C24" s="50" t="s">
        <v>16</v>
      </c>
      <c r="D24" s="50" t="s">
        <v>70</v>
      </c>
      <c r="E24" s="51">
        <v>119</v>
      </c>
      <c r="F24" s="51">
        <v>589.2083172</v>
      </c>
      <c r="G24" s="52">
        <v>3.59</v>
      </c>
      <c r="H24" s="52">
        <v>4.16</v>
      </c>
    </row>
    <row r="25" spans="1:8" s="53" customFormat="1" ht="15">
      <c r="A25" s="48">
        <v>15</v>
      </c>
      <c r="B25" s="49" t="s">
        <v>71</v>
      </c>
      <c r="C25" s="50" t="s">
        <v>13</v>
      </c>
      <c r="D25" s="50" t="s">
        <v>72</v>
      </c>
      <c r="E25" s="51">
        <v>117</v>
      </c>
      <c r="F25" s="51">
        <v>578.98295</v>
      </c>
      <c r="G25" s="52">
        <v>3.53</v>
      </c>
      <c r="H25" s="52">
        <v>4.25</v>
      </c>
    </row>
    <row r="26" spans="1:8" s="53" customFormat="1" ht="15">
      <c r="A26" s="48">
        <v>16</v>
      </c>
      <c r="B26" s="49" t="s">
        <v>27</v>
      </c>
      <c r="C26" s="50" t="s">
        <v>28</v>
      </c>
      <c r="D26" s="50" t="s">
        <v>29</v>
      </c>
      <c r="E26" s="51">
        <v>33</v>
      </c>
      <c r="F26" s="51">
        <v>164.7566388</v>
      </c>
      <c r="G26" s="52">
        <v>1.01</v>
      </c>
      <c r="H26" s="52">
        <v>4.95</v>
      </c>
    </row>
    <row r="27" spans="1:8" ht="15">
      <c r="A27" s="17"/>
      <c r="B27" s="22"/>
      <c r="C27" s="19"/>
      <c r="D27" s="19"/>
      <c r="E27" s="20"/>
      <c r="F27" s="20"/>
      <c r="G27" s="30"/>
      <c r="H27" s="20"/>
    </row>
    <row r="28" spans="1:8" ht="15">
      <c r="A28" s="33"/>
      <c r="B28" s="34" t="s">
        <v>30</v>
      </c>
      <c r="C28" s="35"/>
      <c r="D28" s="35"/>
      <c r="E28" s="36">
        <v>0</v>
      </c>
      <c r="F28" s="36">
        <v>13116.015640900001</v>
      </c>
      <c r="G28" s="37">
        <v>80.00999999999999</v>
      </c>
      <c r="H28" s="36"/>
    </row>
    <row r="29" spans="1:8" ht="15">
      <c r="A29" s="12"/>
      <c r="B29" s="18" t="s">
        <v>31</v>
      </c>
      <c r="C29" s="13"/>
      <c r="D29" s="13"/>
      <c r="E29" s="14"/>
      <c r="F29" s="15"/>
      <c r="G29" s="16"/>
      <c r="H29" s="15"/>
    </row>
    <row r="30" spans="1:8" ht="15">
      <c r="A30" s="17"/>
      <c r="B30" s="22" t="s">
        <v>31</v>
      </c>
      <c r="C30" s="19"/>
      <c r="D30" s="19"/>
      <c r="E30" s="20"/>
      <c r="F30" s="20">
        <v>2028.7756868</v>
      </c>
      <c r="G30" s="30">
        <v>12.38</v>
      </c>
      <c r="H30" s="55">
        <v>0.0323</v>
      </c>
    </row>
    <row r="31" spans="1:8" ht="15">
      <c r="A31" s="33"/>
      <c r="B31" s="34" t="s">
        <v>30</v>
      </c>
      <c r="C31" s="35"/>
      <c r="D31" s="35"/>
      <c r="E31" s="42"/>
      <c r="F31" s="36">
        <v>2028.776</v>
      </c>
      <c r="G31" s="37">
        <v>12.38</v>
      </c>
      <c r="H31" s="36"/>
    </row>
    <row r="32" spans="1:8" ht="15">
      <c r="A32" s="24"/>
      <c r="B32" s="27" t="s">
        <v>32</v>
      </c>
      <c r="C32" s="25"/>
      <c r="D32" s="25"/>
      <c r="E32" s="26"/>
      <c r="F32" s="28"/>
      <c r="G32" s="29"/>
      <c r="H32" s="28"/>
    </row>
    <row r="33" spans="1:8" ht="15">
      <c r="A33" s="24"/>
      <c r="B33" s="27" t="s">
        <v>33</v>
      </c>
      <c r="C33" s="25"/>
      <c r="D33" s="25"/>
      <c r="E33" s="26"/>
      <c r="F33" s="20">
        <v>1245.8041541999999</v>
      </c>
      <c r="G33" s="30">
        <v>7.610000000000005</v>
      </c>
      <c r="H33" s="20"/>
    </row>
    <row r="34" spans="1:8" ht="15">
      <c r="A34" s="33"/>
      <c r="B34" s="43" t="s">
        <v>30</v>
      </c>
      <c r="C34" s="35"/>
      <c r="D34" s="35"/>
      <c r="E34" s="42"/>
      <c r="F34" s="36">
        <v>1245.8041541999999</v>
      </c>
      <c r="G34" s="37">
        <v>7.610000000000005</v>
      </c>
      <c r="H34" s="36"/>
    </row>
    <row r="35" spans="1:8" ht="15">
      <c r="A35" s="44"/>
      <c r="B35" s="46" t="s">
        <v>34</v>
      </c>
      <c r="C35" s="45"/>
      <c r="D35" s="45"/>
      <c r="E35" s="45"/>
      <c r="F35" s="31">
        <v>16390.595</v>
      </c>
      <c r="G35" s="32" t="s">
        <v>35</v>
      </c>
      <c r="H35" s="31"/>
    </row>
    <row r="37" spans="1:7" ht="30" customHeight="1">
      <c r="A37" s="56" t="s">
        <v>110</v>
      </c>
      <c r="B37" s="59" t="s">
        <v>111</v>
      </c>
      <c r="C37" s="59"/>
      <c r="D37" s="59"/>
      <c r="E37" s="59"/>
      <c r="F37" s="59"/>
      <c r="G37" s="60"/>
    </row>
  </sheetData>
  <sheetProtection/>
  <mergeCells count="3">
    <mergeCell ref="A2:H2"/>
    <mergeCell ref="A3:H3"/>
    <mergeCell ref="B37:G37"/>
  </mergeCells>
  <conditionalFormatting sqref="C28:D28 C31:E34 F32 H32">
    <cfRule type="cellIs" priority="1" dxfId="26" operator="lessThan" stopIfTrue="1">
      <formula>0</formula>
    </cfRule>
  </conditionalFormatting>
  <conditionalFormatting sqref="G32">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7"/>
  <sheetViews>
    <sheetView zoomScalePageLayoutView="0" workbookViewId="0" topLeftCell="A1">
      <selection activeCell="E12" sqref="E12"/>
    </sheetView>
  </sheetViews>
  <sheetFormatPr defaultColWidth="9.140625" defaultRowHeight="15"/>
  <cols>
    <col min="1" max="1" width="7.28125" style="0" customWidth="1"/>
    <col min="2" max="2" width="39.00390625" style="0" customWidth="1"/>
    <col min="3" max="3" width="26.57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7" t="s">
        <v>109</v>
      </c>
      <c r="B2" s="57"/>
      <c r="C2" s="57"/>
      <c r="D2" s="57"/>
      <c r="E2" s="57"/>
      <c r="F2" s="57"/>
      <c r="G2" s="57"/>
      <c r="H2" s="57"/>
    </row>
    <row r="3" spans="1:8" ht="15">
      <c r="A3" s="58" t="s">
        <v>0</v>
      </c>
      <c r="B3" s="58"/>
      <c r="C3" s="58"/>
      <c r="D3" s="58"/>
      <c r="E3" s="58"/>
      <c r="F3" s="58"/>
      <c r="G3" s="58"/>
      <c r="H3" s="58"/>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36</v>
      </c>
      <c r="C7" s="19" t="s">
        <v>37</v>
      </c>
      <c r="D7" s="19" t="s">
        <v>38</v>
      </c>
      <c r="E7" s="20">
        <v>340000</v>
      </c>
      <c r="F7" s="20">
        <v>3416.4178082</v>
      </c>
      <c r="G7" s="30">
        <v>17.76</v>
      </c>
      <c r="H7" s="30">
        <v>11.75</v>
      </c>
    </row>
    <row r="8" spans="1:8" ht="15">
      <c r="A8" s="17">
        <v>2</v>
      </c>
      <c r="B8" s="22" t="s">
        <v>39</v>
      </c>
      <c r="C8" s="19" t="s">
        <v>40</v>
      </c>
      <c r="D8" s="19" t="s">
        <v>41</v>
      </c>
      <c r="E8" s="20">
        <v>125</v>
      </c>
      <c r="F8" s="20">
        <v>1582.5730356</v>
      </c>
      <c r="G8" s="30">
        <v>8.23</v>
      </c>
      <c r="H8" s="30">
        <v>0</v>
      </c>
    </row>
    <row r="9" spans="1:8" ht="15">
      <c r="A9" s="17"/>
      <c r="B9" s="22"/>
      <c r="C9" s="19"/>
      <c r="D9" s="19"/>
      <c r="E9" s="20"/>
      <c r="F9" s="20"/>
      <c r="G9" s="23"/>
      <c r="H9" s="20"/>
    </row>
    <row r="10" spans="1:8" ht="26.25">
      <c r="A10" s="17"/>
      <c r="B10" s="18" t="s">
        <v>10</v>
      </c>
      <c r="C10" s="22"/>
      <c r="D10" s="22"/>
      <c r="E10" s="22"/>
      <c r="F10" s="22"/>
      <c r="G10" s="22"/>
      <c r="H10" s="17"/>
    </row>
    <row r="11" spans="1:8" ht="15">
      <c r="A11" s="17">
        <v>3</v>
      </c>
      <c r="B11" s="22" t="s">
        <v>54</v>
      </c>
      <c r="C11" s="19" t="s">
        <v>55</v>
      </c>
      <c r="D11" s="19" t="s">
        <v>85</v>
      </c>
      <c r="E11" s="20">
        <v>410</v>
      </c>
      <c r="F11" s="20">
        <v>4113.2522145</v>
      </c>
      <c r="G11" s="30">
        <v>21.38</v>
      </c>
      <c r="H11" s="30">
        <v>10.8</v>
      </c>
    </row>
    <row r="12" spans="1:8" ht="15">
      <c r="A12" s="17">
        <v>4</v>
      </c>
      <c r="B12" s="22" t="s">
        <v>45</v>
      </c>
      <c r="C12" s="19" t="s">
        <v>46</v>
      </c>
      <c r="D12" s="19" t="s">
        <v>86</v>
      </c>
      <c r="E12" s="20">
        <v>160</v>
      </c>
      <c r="F12" s="20">
        <v>1605.9769863</v>
      </c>
      <c r="G12" s="30">
        <v>8.35</v>
      </c>
      <c r="H12" s="30">
        <v>9.09</v>
      </c>
    </row>
    <row r="13" spans="1:8" ht="15">
      <c r="A13" s="17">
        <v>5</v>
      </c>
      <c r="B13" s="22" t="s">
        <v>45</v>
      </c>
      <c r="C13" s="19" t="s">
        <v>46</v>
      </c>
      <c r="D13" s="19" t="s">
        <v>74</v>
      </c>
      <c r="E13" s="20">
        <v>100</v>
      </c>
      <c r="F13" s="20">
        <v>1003.7356164</v>
      </c>
      <c r="G13" s="30">
        <v>5.22</v>
      </c>
      <c r="H13" s="30">
        <v>9.09</v>
      </c>
    </row>
    <row r="14" spans="1:8" ht="15">
      <c r="A14" s="17">
        <v>6</v>
      </c>
      <c r="B14" s="22" t="s">
        <v>51</v>
      </c>
      <c r="C14" s="19" t="s">
        <v>52</v>
      </c>
      <c r="D14" s="19" t="s">
        <v>58</v>
      </c>
      <c r="E14" s="20">
        <v>43</v>
      </c>
      <c r="F14" s="20">
        <v>431.6063151</v>
      </c>
      <c r="G14" s="30">
        <v>2.24</v>
      </c>
      <c r="H14" s="30">
        <v>9.09</v>
      </c>
    </row>
    <row r="15" spans="1:8" ht="15">
      <c r="A15" s="17">
        <v>7</v>
      </c>
      <c r="B15" s="22" t="s">
        <v>51</v>
      </c>
      <c r="C15" s="19" t="s">
        <v>52</v>
      </c>
      <c r="D15" s="19" t="s">
        <v>57</v>
      </c>
      <c r="E15" s="20">
        <v>24</v>
      </c>
      <c r="F15" s="20">
        <v>240.8965479</v>
      </c>
      <c r="G15" s="30">
        <v>1.25</v>
      </c>
      <c r="H15" s="30">
        <v>9.09</v>
      </c>
    </row>
    <row r="16" spans="1:8" ht="15">
      <c r="A16" s="17">
        <v>8</v>
      </c>
      <c r="B16" s="22" t="s">
        <v>78</v>
      </c>
      <c r="C16" s="19" t="s">
        <v>79</v>
      </c>
      <c r="D16" s="19" t="s">
        <v>80</v>
      </c>
      <c r="E16" s="20">
        <v>100</v>
      </c>
      <c r="F16" s="20">
        <v>45.2958904</v>
      </c>
      <c r="G16" s="30">
        <v>0.24</v>
      </c>
      <c r="H16" s="30">
        <v>16</v>
      </c>
    </row>
    <row r="17" spans="1:8" ht="15">
      <c r="A17" s="17"/>
      <c r="B17" s="22"/>
      <c r="C17" s="19"/>
      <c r="D17" s="19"/>
      <c r="E17" s="20"/>
      <c r="F17" s="20"/>
      <c r="G17" s="30"/>
      <c r="H17" s="20"/>
    </row>
    <row r="18" spans="1:8" ht="15">
      <c r="A18" s="17"/>
      <c r="B18" s="18" t="s">
        <v>11</v>
      </c>
      <c r="C18" s="19"/>
      <c r="D18" s="19"/>
      <c r="E18" s="20"/>
      <c r="F18" s="20"/>
      <c r="G18" s="30"/>
      <c r="H18" s="20"/>
    </row>
    <row r="19" spans="1:8" s="53" customFormat="1" ht="15">
      <c r="A19" s="48">
        <v>9</v>
      </c>
      <c r="B19" s="49" t="s">
        <v>62</v>
      </c>
      <c r="C19" s="50" t="s">
        <v>16</v>
      </c>
      <c r="D19" s="50" t="s">
        <v>63</v>
      </c>
      <c r="E19" s="51">
        <v>484</v>
      </c>
      <c r="F19" s="51">
        <v>2394.4954738</v>
      </c>
      <c r="G19" s="52">
        <v>12.45</v>
      </c>
      <c r="H19" s="52">
        <v>4.35</v>
      </c>
    </row>
    <row r="20" spans="1:8" s="53" customFormat="1" ht="15">
      <c r="A20" s="48">
        <v>10</v>
      </c>
      <c r="B20" s="49" t="s">
        <v>66</v>
      </c>
      <c r="C20" s="50" t="s">
        <v>16</v>
      </c>
      <c r="D20" s="50" t="s">
        <v>67</v>
      </c>
      <c r="E20" s="51">
        <v>140</v>
      </c>
      <c r="F20" s="51">
        <v>699.1753856</v>
      </c>
      <c r="G20" s="52">
        <v>3.63</v>
      </c>
      <c r="H20" s="52">
        <v>3.95</v>
      </c>
    </row>
    <row r="21" spans="1:8" s="53" customFormat="1" ht="15">
      <c r="A21" s="48">
        <v>11</v>
      </c>
      <c r="B21" s="49" t="s">
        <v>62</v>
      </c>
      <c r="C21" s="50" t="s">
        <v>16</v>
      </c>
      <c r="D21" s="50" t="s">
        <v>68</v>
      </c>
      <c r="E21" s="51">
        <v>140</v>
      </c>
      <c r="F21" s="51">
        <v>689.4152</v>
      </c>
      <c r="G21" s="52">
        <v>3.58</v>
      </c>
      <c r="H21" s="52">
        <v>4.3</v>
      </c>
    </row>
    <row r="22" spans="1:8" s="53" customFormat="1" ht="15">
      <c r="A22" s="48">
        <v>12</v>
      </c>
      <c r="B22" s="49" t="s">
        <v>27</v>
      </c>
      <c r="C22" s="50" t="s">
        <v>28</v>
      </c>
      <c r="D22" s="50" t="s">
        <v>69</v>
      </c>
      <c r="E22" s="51">
        <v>69</v>
      </c>
      <c r="F22" s="51">
        <v>343.0661329</v>
      </c>
      <c r="G22" s="52">
        <v>1.78</v>
      </c>
      <c r="H22" s="52">
        <v>4.95</v>
      </c>
    </row>
    <row r="23" spans="1:8" s="53" customFormat="1" ht="15">
      <c r="A23" s="48">
        <v>13</v>
      </c>
      <c r="B23" s="49" t="s">
        <v>23</v>
      </c>
      <c r="C23" s="50" t="s">
        <v>16</v>
      </c>
      <c r="D23" s="50" t="s">
        <v>70</v>
      </c>
      <c r="E23" s="51">
        <v>69</v>
      </c>
      <c r="F23" s="51">
        <v>341.6417973</v>
      </c>
      <c r="G23" s="52">
        <v>1.78</v>
      </c>
      <c r="H23" s="52">
        <v>4.16</v>
      </c>
    </row>
    <row r="24" spans="1:8" s="53" customFormat="1" ht="15">
      <c r="A24" s="48">
        <v>14</v>
      </c>
      <c r="B24" s="49" t="s">
        <v>71</v>
      </c>
      <c r="C24" s="50" t="s">
        <v>13</v>
      </c>
      <c r="D24" s="50" t="s">
        <v>72</v>
      </c>
      <c r="E24" s="51">
        <v>69</v>
      </c>
      <c r="F24" s="51">
        <v>341.4514833</v>
      </c>
      <c r="G24" s="52">
        <v>1.78</v>
      </c>
      <c r="H24" s="52">
        <v>4.25</v>
      </c>
    </row>
    <row r="25" spans="1:8" s="53" customFormat="1" ht="15">
      <c r="A25" s="48">
        <v>15</v>
      </c>
      <c r="B25" s="49" t="s">
        <v>27</v>
      </c>
      <c r="C25" s="50" t="s">
        <v>28</v>
      </c>
      <c r="D25" s="50" t="s">
        <v>29</v>
      </c>
      <c r="E25" s="51">
        <v>19</v>
      </c>
      <c r="F25" s="51">
        <v>94.8598829</v>
      </c>
      <c r="G25" s="52">
        <v>0.49</v>
      </c>
      <c r="H25" s="52">
        <v>4.95</v>
      </c>
    </row>
    <row r="26" spans="1:8" ht="15">
      <c r="A26" s="17"/>
      <c r="B26" s="22"/>
      <c r="C26" s="19"/>
      <c r="D26" s="19"/>
      <c r="E26" s="20"/>
      <c r="F26" s="20"/>
      <c r="G26" s="30"/>
      <c r="H26" s="20"/>
    </row>
    <row r="27" spans="1:8" ht="15">
      <c r="A27" s="17"/>
      <c r="B27" s="18"/>
      <c r="C27" s="19"/>
      <c r="D27" s="19"/>
      <c r="E27" s="20"/>
      <c r="F27" s="20"/>
      <c r="G27" s="30"/>
      <c r="H27" s="20"/>
    </row>
    <row r="28" spans="1:8" ht="15">
      <c r="A28" s="33"/>
      <c r="B28" s="34" t="s">
        <v>30</v>
      </c>
      <c r="C28" s="35"/>
      <c r="D28" s="35"/>
      <c r="E28" s="36">
        <v>0</v>
      </c>
      <c r="F28" s="36">
        <v>17343.8597702</v>
      </c>
      <c r="G28" s="37">
        <v>90.16</v>
      </c>
      <c r="H28" s="36"/>
    </row>
    <row r="29" spans="1:8" ht="15">
      <c r="A29" s="12"/>
      <c r="B29" s="18" t="s">
        <v>31</v>
      </c>
      <c r="C29" s="13"/>
      <c r="D29" s="13"/>
      <c r="E29" s="14"/>
      <c r="F29" s="15"/>
      <c r="G29" s="16"/>
      <c r="H29" s="15"/>
    </row>
    <row r="30" spans="1:8" ht="15">
      <c r="A30" s="17"/>
      <c r="B30" s="22" t="s">
        <v>31</v>
      </c>
      <c r="C30" s="19"/>
      <c r="D30" s="19"/>
      <c r="E30" s="20"/>
      <c r="F30" s="20">
        <v>901.8129336</v>
      </c>
      <c r="G30" s="30">
        <v>4.69</v>
      </c>
      <c r="H30" s="55">
        <v>0.0323</v>
      </c>
    </row>
    <row r="31" spans="1:8" ht="15">
      <c r="A31" s="33"/>
      <c r="B31" s="34" t="s">
        <v>30</v>
      </c>
      <c r="C31" s="35"/>
      <c r="D31" s="35"/>
      <c r="E31" s="42"/>
      <c r="F31" s="36">
        <v>901.813</v>
      </c>
      <c r="G31" s="37">
        <v>4.69</v>
      </c>
      <c r="H31" s="36"/>
    </row>
    <row r="32" spans="1:8" ht="15">
      <c r="A32" s="24"/>
      <c r="B32" s="27" t="s">
        <v>32</v>
      </c>
      <c r="C32" s="25"/>
      <c r="D32" s="25"/>
      <c r="E32" s="26"/>
      <c r="F32" s="28"/>
      <c r="G32" s="29"/>
      <c r="H32" s="28"/>
    </row>
    <row r="33" spans="1:8" ht="15">
      <c r="A33" s="24"/>
      <c r="B33" s="27" t="s">
        <v>33</v>
      </c>
      <c r="C33" s="25"/>
      <c r="D33" s="25"/>
      <c r="E33" s="26"/>
      <c r="F33" s="20">
        <v>988.9567649000003</v>
      </c>
      <c r="G33" s="30">
        <v>5.149999999999998</v>
      </c>
      <c r="H33" s="20"/>
    </row>
    <row r="34" spans="1:8" ht="15">
      <c r="A34" s="33"/>
      <c r="B34" s="43" t="s">
        <v>30</v>
      </c>
      <c r="C34" s="35"/>
      <c r="D34" s="35"/>
      <c r="E34" s="42"/>
      <c r="F34" s="36">
        <v>988.9567649000003</v>
      </c>
      <c r="G34" s="37">
        <v>5.149999999999998</v>
      </c>
      <c r="H34" s="36"/>
    </row>
    <row r="35" spans="1:8" ht="15">
      <c r="A35" s="44"/>
      <c r="B35" s="46" t="s">
        <v>34</v>
      </c>
      <c r="C35" s="45"/>
      <c r="D35" s="45"/>
      <c r="E35" s="45"/>
      <c r="F35" s="31">
        <v>19234.629</v>
      </c>
      <c r="G35" s="32" t="s">
        <v>35</v>
      </c>
      <c r="H35" s="31"/>
    </row>
    <row r="37" spans="1:7" ht="29.25" customHeight="1">
      <c r="A37" s="56" t="s">
        <v>110</v>
      </c>
      <c r="B37" s="59" t="s">
        <v>111</v>
      </c>
      <c r="C37" s="59"/>
      <c r="D37" s="59"/>
      <c r="E37" s="59"/>
      <c r="F37" s="59"/>
      <c r="G37" s="60"/>
    </row>
  </sheetData>
  <sheetProtection/>
  <mergeCells count="3">
    <mergeCell ref="A2:H2"/>
    <mergeCell ref="A3:H3"/>
    <mergeCell ref="B37:G37"/>
  </mergeCells>
  <conditionalFormatting sqref="C28:D28 C31:E34 F32 H32">
    <cfRule type="cellIs" priority="1" dxfId="26" operator="lessThan" stopIfTrue="1">
      <formula>0</formula>
    </cfRule>
  </conditionalFormatting>
  <conditionalFormatting sqref="G32">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21.0039062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7" t="s">
        <v>104</v>
      </c>
      <c r="B2" s="57"/>
      <c r="C2" s="57"/>
      <c r="D2" s="57"/>
      <c r="E2" s="57"/>
      <c r="F2" s="57"/>
      <c r="G2" s="57"/>
      <c r="H2" s="57"/>
    </row>
    <row r="3" spans="1:8" ht="15">
      <c r="A3" s="58" t="s">
        <v>112</v>
      </c>
      <c r="B3" s="58"/>
      <c r="C3" s="58"/>
      <c r="D3" s="58"/>
      <c r="E3" s="58"/>
      <c r="F3" s="58"/>
      <c r="G3" s="58"/>
      <c r="H3" s="58"/>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39</v>
      </c>
      <c r="C7" s="19" t="s">
        <v>40</v>
      </c>
      <c r="D7" s="19" t="s">
        <v>41</v>
      </c>
      <c r="E7" s="20">
        <v>299</v>
      </c>
      <c r="F7" s="20">
        <v>3785.5147012</v>
      </c>
      <c r="G7" s="30">
        <v>9.03</v>
      </c>
      <c r="H7" s="30">
        <v>0</v>
      </c>
    </row>
    <row r="8" spans="1:8" ht="15">
      <c r="A8" s="17">
        <v>2</v>
      </c>
      <c r="B8" s="22" t="s">
        <v>42</v>
      </c>
      <c r="C8" s="19" t="s">
        <v>43</v>
      </c>
      <c r="D8" s="19" t="s">
        <v>44</v>
      </c>
      <c r="E8" s="20">
        <v>200</v>
      </c>
      <c r="F8" s="20">
        <v>2023.4246575</v>
      </c>
      <c r="G8" s="30">
        <v>4.83</v>
      </c>
      <c r="H8" s="30">
        <v>14.25</v>
      </c>
    </row>
    <row r="9" spans="1:8" ht="15">
      <c r="A9" s="17"/>
      <c r="B9" s="22"/>
      <c r="C9" s="19"/>
      <c r="D9" s="19"/>
      <c r="E9" s="20"/>
      <c r="F9" s="20"/>
      <c r="G9" s="23"/>
      <c r="H9" s="20"/>
    </row>
    <row r="10" spans="1:8" ht="15">
      <c r="A10" s="17"/>
      <c r="B10" s="18" t="s">
        <v>10</v>
      </c>
      <c r="C10" s="22"/>
      <c r="D10" s="22"/>
      <c r="E10" s="22"/>
      <c r="F10" s="22"/>
      <c r="G10" s="22"/>
      <c r="H10" s="17"/>
    </row>
    <row r="11" spans="1:8" ht="15">
      <c r="A11" s="17">
        <v>3</v>
      </c>
      <c r="B11" s="22" t="s">
        <v>45</v>
      </c>
      <c r="C11" s="19" t="s">
        <v>46</v>
      </c>
      <c r="D11" s="19" t="s">
        <v>47</v>
      </c>
      <c r="E11" s="20">
        <v>650</v>
      </c>
      <c r="F11" s="20">
        <v>5800</v>
      </c>
      <c r="G11" s="30">
        <v>13.84</v>
      </c>
      <c r="H11" s="30">
        <v>9.09</v>
      </c>
    </row>
    <row r="12" spans="1:8" ht="15">
      <c r="A12" s="17">
        <v>4</v>
      </c>
      <c r="B12" s="22" t="s">
        <v>48</v>
      </c>
      <c r="C12" s="19" t="s">
        <v>49</v>
      </c>
      <c r="D12" s="19" t="s">
        <v>50</v>
      </c>
      <c r="E12" s="20">
        <v>327000</v>
      </c>
      <c r="F12" s="20">
        <v>3270</v>
      </c>
      <c r="G12" s="30">
        <v>7.8</v>
      </c>
      <c r="H12" s="30">
        <v>14.57</v>
      </c>
    </row>
    <row r="13" spans="1:8" ht="15">
      <c r="A13" s="17">
        <v>5</v>
      </c>
      <c r="B13" s="22" t="s">
        <v>51</v>
      </c>
      <c r="C13" s="19" t="s">
        <v>52</v>
      </c>
      <c r="D13" s="19" t="s">
        <v>53</v>
      </c>
      <c r="E13" s="20">
        <v>261</v>
      </c>
      <c r="F13" s="20">
        <v>2610</v>
      </c>
      <c r="G13" s="30">
        <v>6.23</v>
      </c>
      <c r="H13" s="30">
        <v>9.09</v>
      </c>
    </row>
    <row r="14" spans="1:8" ht="15">
      <c r="A14" s="17">
        <v>6</v>
      </c>
      <c r="B14" s="22" t="s">
        <v>54</v>
      </c>
      <c r="C14" s="19" t="s">
        <v>55</v>
      </c>
      <c r="D14" s="19" t="s">
        <v>56</v>
      </c>
      <c r="E14" s="20">
        <v>120</v>
      </c>
      <c r="F14" s="20">
        <v>1198.43648</v>
      </c>
      <c r="G14" s="30">
        <v>2.86</v>
      </c>
      <c r="H14" s="30">
        <v>10.8</v>
      </c>
    </row>
    <row r="15" spans="1:8" ht="15">
      <c r="A15" s="17">
        <v>7</v>
      </c>
      <c r="B15" s="22" t="s">
        <v>51</v>
      </c>
      <c r="C15" s="19" t="s">
        <v>52</v>
      </c>
      <c r="D15" s="19" t="s">
        <v>57</v>
      </c>
      <c r="E15" s="20">
        <v>75</v>
      </c>
      <c r="F15" s="20">
        <v>750</v>
      </c>
      <c r="G15" s="30">
        <v>1.79</v>
      </c>
      <c r="H15" s="30">
        <v>9.09</v>
      </c>
    </row>
    <row r="16" spans="1:8" ht="15">
      <c r="A16" s="17">
        <v>8</v>
      </c>
      <c r="B16" s="22" t="s">
        <v>51</v>
      </c>
      <c r="C16" s="19" t="s">
        <v>52</v>
      </c>
      <c r="D16" s="19" t="s">
        <v>58</v>
      </c>
      <c r="E16" s="20">
        <v>47</v>
      </c>
      <c r="F16" s="20">
        <v>470</v>
      </c>
      <c r="G16" s="30">
        <v>1.12</v>
      </c>
      <c r="H16" s="30">
        <v>9.09</v>
      </c>
    </row>
    <row r="17" spans="1:8" ht="15">
      <c r="A17" s="17">
        <v>9</v>
      </c>
      <c r="B17" s="22" t="s">
        <v>59</v>
      </c>
      <c r="C17" s="19" t="s">
        <v>60</v>
      </c>
      <c r="D17" s="19" t="s">
        <v>61</v>
      </c>
      <c r="E17" s="20">
        <v>24151</v>
      </c>
      <c r="F17" s="20">
        <v>241.51</v>
      </c>
      <c r="G17" s="30">
        <v>0.58</v>
      </c>
      <c r="H17" s="30">
        <v>10.5</v>
      </c>
    </row>
    <row r="18" spans="1:8" ht="15">
      <c r="A18" s="17"/>
      <c r="B18" s="22"/>
      <c r="C18" s="19"/>
      <c r="D18" s="19"/>
      <c r="E18" s="20"/>
      <c r="F18" s="20"/>
      <c r="G18" s="30"/>
      <c r="H18" s="20"/>
    </row>
    <row r="19" spans="1:8" ht="15">
      <c r="A19" s="17"/>
      <c r="B19" s="18" t="s">
        <v>11</v>
      </c>
      <c r="C19" s="19"/>
      <c r="D19" s="19"/>
      <c r="E19" s="20"/>
      <c r="F19" s="20"/>
      <c r="G19" s="30"/>
      <c r="H19" s="20"/>
    </row>
    <row r="20" spans="1:8" s="53" customFormat="1" ht="15">
      <c r="A20" s="48">
        <v>10</v>
      </c>
      <c r="B20" s="49" t="s">
        <v>62</v>
      </c>
      <c r="C20" s="50" t="s">
        <v>16</v>
      </c>
      <c r="D20" s="50" t="s">
        <v>63</v>
      </c>
      <c r="E20" s="51">
        <v>628</v>
      </c>
      <c r="F20" s="51">
        <v>3112.4227919</v>
      </c>
      <c r="G20" s="52">
        <v>7.42</v>
      </c>
      <c r="H20" s="52">
        <v>4.35</v>
      </c>
    </row>
    <row r="21" spans="1:8" s="53" customFormat="1" ht="15">
      <c r="A21" s="48">
        <v>11</v>
      </c>
      <c r="B21" s="49" t="s">
        <v>15</v>
      </c>
      <c r="C21" s="50" t="s">
        <v>16</v>
      </c>
      <c r="D21" s="50" t="s">
        <v>113</v>
      </c>
      <c r="E21" s="51">
        <v>533</v>
      </c>
      <c r="F21" s="51">
        <v>2613.0707523</v>
      </c>
      <c r="G21" s="52">
        <v>6.23</v>
      </c>
      <c r="H21" s="52">
        <v>4.1</v>
      </c>
    </row>
    <row r="22" spans="1:8" s="53" customFormat="1" ht="15">
      <c r="A22" s="48">
        <v>12</v>
      </c>
      <c r="B22" s="49" t="s">
        <v>64</v>
      </c>
      <c r="C22" s="50" t="s">
        <v>16</v>
      </c>
      <c r="D22" s="50" t="s">
        <v>65</v>
      </c>
      <c r="E22" s="51">
        <v>500</v>
      </c>
      <c r="F22" s="51">
        <v>2477.455</v>
      </c>
      <c r="G22" s="52">
        <v>5.91</v>
      </c>
      <c r="H22" s="52">
        <v>4.19</v>
      </c>
    </row>
    <row r="23" spans="1:8" s="53" customFormat="1" ht="15">
      <c r="A23" s="48">
        <v>13</v>
      </c>
      <c r="B23" s="49" t="s">
        <v>25</v>
      </c>
      <c r="C23" s="50" t="s">
        <v>13</v>
      </c>
      <c r="D23" s="50" t="s">
        <v>114</v>
      </c>
      <c r="E23" s="51">
        <v>366</v>
      </c>
      <c r="F23" s="51">
        <v>1779.4610417</v>
      </c>
      <c r="G23" s="52">
        <v>4.24</v>
      </c>
      <c r="H23" s="52">
        <v>6</v>
      </c>
    </row>
    <row r="24" spans="1:8" s="53" customFormat="1" ht="15">
      <c r="A24" s="48">
        <v>14</v>
      </c>
      <c r="B24" s="49" t="s">
        <v>62</v>
      </c>
      <c r="C24" s="50" t="s">
        <v>16</v>
      </c>
      <c r="D24" s="50" t="s">
        <v>68</v>
      </c>
      <c r="E24" s="51">
        <v>323</v>
      </c>
      <c r="F24" s="51">
        <v>1593.3756114</v>
      </c>
      <c r="G24" s="52">
        <v>3.8</v>
      </c>
      <c r="H24" s="52">
        <v>4.3</v>
      </c>
    </row>
    <row r="25" spans="1:8" s="53" customFormat="1" ht="15">
      <c r="A25" s="48">
        <v>15</v>
      </c>
      <c r="B25" s="49" t="s">
        <v>27</v>
      </c>
      <c r="C25" s="50" t="s">
        <v>28</v>
      </c>
      <c r="D25" s="50" t="s">
        <v>115</v>
      </c>
      <c r="E25" s="51">
        <v>184</v>
      </c>
      <c r="F25" s="51">
        <v>911.6972998</v>
      </c>
      <c r="G25" s="52">
        <v>2.17</v>
      </c>
      <c r="H25" s="52">
        <v>4.5</v>
      </c>
    </row>
    <row r="26" spans="1:8" s="53" customFormat="1" ht="15">
      <c r="A26" s="48">
        <v>16</v>
      </c>
      <c r="B26" s="49" t="s">
        <v>27</v>
      </c>
      <c r="C26" s="50" t="s">
        <v>28</v>
      </c>
      <c r="D26" s="50" t="s">
        <v>69</v>
      </c>
      <c r="E26" s="51">
        <v>162</v>
      </c>
      <c r="F26" s="51">
        <v>807.081182</v>
      </c>
      <c r="G26" s="52">
        <v>1.93</v>
      </c>
      <c r="H26" s="52">
        <v>4.95</v>
      </c>
    </row>
    <row r="27" spans="1:8" s="53" customFormat="1" ht="15">
      <c r="A27" s="48">
        <v>17</v>
      </c>
      <c r="B27" s="49" t="s">
        <v>23</v>
      </c>
      <c r="C27" s="50" t="s">
        <v>16</v>
      </c>
      <c r="D27" s="50" t="s">
        <v>70</v>
      </c>
      <c r="E27" s="51">
        <v>162</v>
      </c>
      <c r="F27" s="51">
        <v>803.4749166</v>
      </c>
      <c r="G27" s="52">
        <v>1.92</v>
      </c>
      <c r="H27" s="52">
        <v>4.16</v>
      </c>
    </row>
    <row r="28" spans="1:8" s="53" customFormat="1" ht="15">
      <c r="A28" s="48">
        <v>18</v>
      </c>
      <c r="B28" s="49" t="s">
        <v>71</v>
      </c>
      <c r="C28" s="50" t="s">
        <v>13</v>
      </c>
      <c r="D28" s="50" t="s">
        <v>72</v>
      </c>
      <c r="E28" s="51">
        <v>162</v>
      </c>
      <c r="F28" s="51">
        <v>803.05725</v>
      </c>
      <c r="G28" s="52">
        <v>1.92</v>
      </c>
      <c r="H28" s="52">
        <v>4.25</v>
      </c>
    </row>
    <row r="29" spans="1:8" ht="15">
      <c r="A29" s="17"/>
      <c r="B29" s="22"/>
      <c r="C29" s="19"/>
      <c r="D29" s="19"/>
      <c r="E29" s="20"/>
      <c r="F29" s="20"/>
      <c r="G29" s="30"/>
      <c r="H29" s="20"/>
    </row>
    <row r="30" spans="1:8" ht="15">
      <c r="A30" s="17"/>
      <c r="B30" s="18"/>
      <c r="C30" s="19"/>
      <c r="D30" s="19"/>
      <c r="E30" s="20"/>
      <c r="F30" s="20"/>
      <c r="G30" s="30"/>
      <c r="H30" s="20"/>
    </row>
    <row r="31" spans="1:8" ht="15">
      <c r="A31" s="33"/>
      <c r="B31" s="34" t="s">
        <v>30</v>
      </c>
      <c r="C31" s="35"/>
      <c r="D31" s="35"/>
      <c r="E31" s="36">
        <v>0</v>
      </c>
      <c r="F31" s="36">
        <v>35049.9816844</v>
      </c>
      <c r="G31" s="37">
        <v>83.62</v>
      </c>
      <c r="H31" s="36"/>
    </row>
    <row r="32" spans="1:8" ht="15">
      <c r="A32" s="12"/>
      <c r="B32" s="18" t="s">
        <v>31</v>
      </c>
      <c r="C32" s="13"/>
      <c r="D32" s="13"/>
      <c r="E32" s="14"/>
      <c r="F32" s="15"/>
      <c r="G32" s="16"/>
      <c r="H32" s="15"/>
    </row>
    <row r="33" spans="1:8" ht="15">
      <c r="A33" s="17"/>
      <c r="B33" s="22" t="s">
        <v>31</v>
      </c>
      <c r="C33" s="19"/>
      <c r="D33" s="19"/>
      <c r="E33" s="20"/>
      <c r="F33" s="20">
        <v>6936.696556</v>
      </c>
      <c r="G33" s="30">
        <v>16.55</v>
      </c>
      <c r="H33" s="55">
        <v>0.0326</v>
      </c>
    </row>
    <row r="34" spans="1:8" ht="15">
      <c r="A34" s="33"/>
      <c r="B34" s="34" t="s">
        <v>30</v>
      </c>
      <c r="C34" s="35"/>
      <c r="D34" s="35"/>
      <c r="E34" s="42"/>
      <c r="F34" s="36">
        <v>6936.697</v>
      </c>
      <c r="G34" s="37">
        <v>16.55</v>
      </c>
      <c r="H34" s="36"/>
    </row>
    <row r="35" spans="1:8" ht="15">
      <c r="A35" s="24"/>
      <c r="B35" s="27" t="s">
        <v>32</v>
      </c>
      <c r="C35" s="25"/>
      <c r="D35" s="25"/>
      <c r="E35" s="26"/>
      <c r="F35" s="28"/>
      <c r="G35" s="29"/>
      <c r="H35" s="28"/>
    </row>
    <row r="36" spans="1:8" ht="15">
      <c r="A36" s="24"/>
      <c r="B36" s="27" t="s">
        <v>33</v>
      </c>
      <c r="C36" s="25"/>
      <c r="D36" s="25"/>
      <c r="E36" s="26"/>
      <c r="F36" s="20">
        <v>-64.091328500002</v>
      </c>
      <c r="G36" s="30">
        <v>-0.170000000000006</v>
      </c>
      <c r="H36" s="20"/>
    </row>
    <row r="37" spans="1:8" ht="15">
      <c r="A37" s="33"/>
      <c r="B37" s="43" t="s">
        <v>30</v>
      </c>
      <c r="C37" s="35"/>
      <c r="D37" s="35"/>
      <c r="E37" s="42"/>
      <c r="F37" s="36">
        <v>-64.091328500002</v>
      </c>
      <c r="G37" s="37">
        <v>-0.170000000000006</v>
      </c>
      <c r="H37" s="36"/>
    </row>
    <row r="38" spans="1:8" ht="15">
      <c r="A38" s="44"/>
      <c r="B38" s="46" t="s">
        <v>34</v>
      </c>
      <c r="C38" s="45"/>
      <c r="D38" s="45"/>
      <c r="E38" s="45"/>
      <c r="F38" s="31">
        <v>41922.587</v>
      </c>
      <c r="G38" s="32" t="s">
        <v>35</v>
      </c>
      <c r="H38" s="31"/>
    </row>
    <row r="40" spans="1:7" ht="30.75" customHeight="1">
      <c r="A40" s="56" t="s">
        <v>110</v>
      </c>
      <c r="B40" s="59" t="s">
        <v>111</v>
      </c>
      <c r="C40" s="59"/>
      <c r="D40" s="59"/>
      <c r="E40" s="59"/>
      <c r="F40" s="59"/>
      <c r="G40" s="60"/>
    </row>
  </sheetData>
  <sheetProtection/>
  <mergeCells count="3">
    <mergeCell ref="A2:H2"/>
    <mergeCell ref="A3:H3"/>
    <mergeCell ref="B40:G40"/>
  </mergeCells>
  <conditionalFormatting sqref="C31:D31 C34:E37 F35 H35">
    <cfRule type="cellIs" priority="1" dxfId="26" operator="lessThan" stopIfTrue="1">
      <formula>0</formula>
    </cfRule>
  </conditionalFormatting>
  <conditionalFormatting sqref="G35">
    <cfRule type="cellIs" priority="2" dxfId="26"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
    </sheetView>
  </sheetViews>
  <sheetFormatPr defaultColWidth="9.140625" defaultRowHeight="15"/>
  <cols>
    <col min="1" max="1" width="7.28125" style="0" customWidth="1"/>
    <col min="2" max="2" width="42.57421875" style="0" customWidth="1"/>
    <col min="3" max="3" width="27.57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7" t="s">
        <v>105</v>
      </c>
      <c r="B2" s="57"/>
      <c r="C2" s="57"/>
      <c r="D2" s="57"/>
      <c r="E2" s="57"/>
      <c r="F2" s="57"/>
      <c r="G2" s="57"/>
      <c r="H2" s="57"/>
    </row>
    <row r="3" spans="1:8" ht="15">
      <c r="A3" s="58" t="s">
        <v>112</v>
      </c>
      <c r="B3" s="58"/>
      <c r="C3" s="58"/>
      <c r="D3" s="58"/>
      <c r="E3" s="58"/>
      <c r="F3" s="58"/>
      <c r="G3" s="58"/>
      <c r="H3" s="58"/>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61" t="s">
        <v>9</v>
      </c>
      <c r="C6" s="19"/>
      <c r="D6" s="19"/>
      <c r="E6" s="20"/>
      <c r="F6" s="20"/>
      <c r="G6" s="21"/>
      <c r="H6" s="20"/>
    </row>
    <row r="7" spans="1:8" ht="15">
      <c r="A7" s="17">
        <v>1</v>
      </c>
      <c r="B7" s="22" t="s">
        <v>39</v>
      </c>
      <c r="C7" s="19" t="s">
        <v>40</v>
      </c>
      <c r="D7" s="19" t="s">
        <v>41</v>
      </c>
      <c r="E7" s="20">
        <v>338</v>
      </c>
      <c r="F7" s="20">
        <v>4279.2774883</v>
      </c>
      <c r="G7" s="30">
        <v>34.04</v>
      </c>
      <c r="H7" s="30">
        <v>0</v>
      </c>
    </row>
    <row r="8" spans="1:8" ht="15">
      <c r="A8" s="17">
        <v>2</v>
      </c>
      <c r="B8" s="22" t="s">
        <v>42</v>
      </c>
      <c r="C8" s="19" t="s">
        <v>43</v>
      </c>
      <c r="D8" s="19" t="s">
        <v>73</v>
      </c>
      <c r="E8" s="20">
        <v>250</v>
      </c>
      <c r="F8" s="20">
        <v>2529.2808219</v>
      </c>
      <c r="G8" s="30">
        <v>20.12</v>
      </c>
      <c r="H8" s="30">
        <v>14.25</v>
      </c>
    </row>
    <row r="9" spans="1:8" ht="15">
      <c r="A9" s="17"/>
      <c r="B9" s="22"/>
      <c r="C9" s="19"/>
      <c r="D9" s="19"/>
      <c r="E9" s="20"/>
      <c r="F9" s="20"/>
      <c r="G9" s="23"/>
      <c r="H9" s="20"/>
    </row>
    <row r="10" spans="1:8" ht="15">
      <c r="A10" s="17"/>
      <c r="B10" s="61" t="s">
        <v>10</v>
      </c>
      <c r="C10" s="22"/>
      <c r="D10" s="22"/>
      <c r="E10" s="22"/>
      <c r="F10" s="22"/>
      <c r="G10" s="22"/>
      <c r="H10" s="17"/>
    </row>
    <row r="11" spans="1:8" ht="15">
      <c r="A11" s="17">
        <v>3</v>
      </c>
      <c r="B11" s="22" t="s">
        <v>45</v>
      </c>
      <c r="C11" s="19" t="s">
        <v>46</v>
      </c>
      <c r="D11" s="19" t="s">
        <v>74</v>
      </c>
      <c r="E11" s="20">
        <v>90</v>
      </c>
      <c r="F11" s="20">
        <v>900</v>
      </c>
      <c r="G11" s="30">
        <v>7.16</v>
      </c>
      <c r="H11" s="30">
        <v>9.09</v>
      </c>
    </row>
    <row r="12" spans="1:8" ht="15">
      <c r="A12" s="17">
        <v>4</v>
      </c>
      <c r="B12" s="22" t="s">
        <v>48</v>
      </c>
      <c r="C12" s="19" t="s">
        <v>49</v>
      </c>
      <c r="D12" s="19" t="s">
        <v>50</v>
      </c>
      <c r="E12" s="20">
        <v>16000</v>
      </c>
      <c r="F12" s="20">
        <v>160</v>
      </c>
      <c r="G12" s="30">
        <v>1.27</v>
      </c>
      <c r="H12" s="30">
        <v>14.57</v>
      </c>
    </row>
    <row r="13" spans="1:8" ht="15">
      <c r="A13" s="17">
        <v>5</v>
      </c>
      <c r="B13" s="22" t="s">
        <v>75</v>
      </c>
      <c r="C13" s="19" t="s">
        <v>76</v>
      </c>
      <c r="D13" s="19" t="s">
        <v>77</v>
      </c>
      <c r="E13" s="20">
        <v>12</v>
      </c>
      <c r="F13" s="20">
        <v>120</v>
      </c>
      <c r="G13" s="30">
        <v>0.95</v>
      </c>
      <c r="H13" s="30">
        <v>10.7</v>
      </c>
    </row>
    <row r="14" spans="1:8" ht="15">
      <c r="A14" s="17">
        <v>6</v>
      </c>
      <c r="B14" s="22" t="s">
        <v>51</v>
      </c>
      <c r="C14" s="19" t="s">
        <v>52</v>
      </c>
      <c r="D14" s="19" t="s">
        <v>58</v>
      </c>
      <c r="E14" s="20">
        <v>11</v>
      </c>
      <c r="F14" s="20">
        <v>110</v>
      </c>
      <c r="G14" s="30">
        <v>0.87</v>
      </c>
      <c r="H14" s="30">
        <v>9.09</v>
      </c>
    </row>
    <row r="15" spans="1:8" ht="15">
      <c r="A15" s="17">
        <v>7</v>
      </c>
      <c r="B15" s="22" t="s">
        <v>78</v>
      </c>
      <c r="C15" s="19" t="s">
        <v>79</v>
      </c>
      <c r="D15" s="19" t="s">
        <v>80</v>
      </c>
      <c r="E15" s="20">
        <v>200</v>
      </c>
      <c r="F15" s="20">
        <v>90</v>
      </c>
      <c r="G15" s="30">
        <v>0.72</v>
      </c>
      <c r="H15" s="30">
        <v>16</v>
      </c>
    </row>
    <row r="16" spans="1:8" ht="15">
      <c r="A16" s="17">
        <v>8</v>
      </c>
      <c r="B16" s="22" t="s">
        <v>51</v>
      </c>
      <c r="C16" s="19" t="s">
        <v>52</v>
      </c>
      <c r="D16" s="19" t="s">
        <v>81</v>
      </c>
      <c r="E16" s="20">
        <v>8</v>
      </c>
      <c r="F16" s="20">
        <v>80</v>
      </c>
      <c r="G16" s="30">
        <v>0.64</v>
      </c>
      <c r="H16" s="30">
        <v>9.09</v>
      </c>
    </row>
    <row r="17" spans="1:8" ht="15">
      <c r="A17" s="17">
        <v>9</v>
      </c>
      <c r="B17" s="22" t="s">
        <v>51</v>
      </c>
      <c r="C17" s="19" t="s">
        <v>52</v>
      </c>
      <c r="D17" s="19" t="s">
        <v>57</v>
      </c>
      <c r="E17" s="20">
        <v>8</v>
      </c>
      <c r="F17" s="20">
        <v>80</v>
      </c>
      <c r="G17" s="30">
        <v>0.64</v>
      </c>
      <c r="H17" s="30">
        <v>9.09</v>
      </c>
    </row>
    <row r="18" spans="1:8" ht="15">
      <c r="A18" s="17">
        <v>10</v>
      </c>
      <c r="B18" s="22" t="s">
        <v>75</v>
      </c>
      <c r="C18" s="19" t="s">
        <v>76</v>
      </c>
      <c r="D18" s="19" t="s">
        <v>82</v>
      </c>
      <c r="E18" s="20">
        <v>5</v>
      </c>
      <c r="F18" s="20">
        <v>50</v>
      </c>
      <c r="G18" s="30">
        <v>0.4</v>
      </c>
      <c r="H18" s="30">
        <v>13.5</v>
      </c>
    </row>
    <row r="19" spans="1:8" ht="15">
      <c r="A19" s="17"/>
      <c r="B19" s="22"/>
      <c r="C19" s="19"/>
      <c r="D19" s="19"/>
      <c r="E19" s="20"/>
      <c r="F19" s="20"/>
      <c r="G19" s="30"/>
      <c r="H19" s="20"/>
    </row>
    <row r="20" spans="1:8" ht="15">
      <c r="A20" s="17"/>
      <c r="B20" s="18" t="s">
        <v>11</v>
      </c>
      <c r="C20" s="19"/>
      <c r="D20" s="19"/>
      <c r="E20" s="20"/>
      <c r="F20" s="20"/>
      <c r="G20" s="30"/>
      <c r="H20" s="20"/>
    </row>
    <row r="21" spans="1:8" s="53" customFormat="1" ht="15">
      <c r="A21" s="48">
        <v>11</v>
      </c>
      <c r="B21" s="49" t="s">
        <v>62</v>
      </c>
      <c r="C21" s="50" t="s">
        <v>16</v>
      </c>
      <c r="D21" s="50" t="s">
        <v>63</v>
      </c>
      <c r="E21" s="51">
        <v>272</v>
      </c>
      <c r="F21" s="51">
        <v>1348.0557315</v>
      </c>
      <c r="G21" s="52">
        <v>10.72</v>
      </c>
      <c r="H21" s="52">
        <v>4.35</v>
      </c>
    </row>
    <row r="22" spans="1:8" s="53" customFormat="1" ht="15">
      <c r="A22" s="48">
        <v>12</v>
      </c>
      <c r="B22" s="49" t="s">
        <v>62</v>
      </c>
      <c r="C22" s="50" t="s">
        <v>16</v>
      </c>
      <c r="D22" s="50" t="s">
        <v>68</v>
      </c>
      <c r="E22" s="51">
        <v>76</v>
      </c>
      <c r="F22" s="51">
        <v>374.9119086</v>
      </c>
      <c r="G22" s="52">
        <v>2.98</v>
      </c>
      <c r="H22" s="52">
        <v>4.3</v>
      </c>
    </row>
    <row r="23" spans="1:8" s="53" customFormat="1" ht="15">
      <c r="A23" s="48">
        <v>13</v>
      </c>
      <c r="B23" s="49" t="s">
        <v>27</v>
      </c>
      <c r="C23" s="50" t="s">
        <v>28</v>
      </c>
      <c r="D23" s="50" t="s">
        <v>69</v>
      </c>
      <c r="E23" s="51">
        <v>39</v>
      </c>
      <c r="F23" s="51">
        <v>194.2973216</v>
      </c>
      <c r="G23" s="52">
        <v>1.55</v>
      </c>
      <c r="H23" s="52">
        <v>4.95</v>
      </c>
    </row>
    <row r="24" spans="1:8" s="53" customFormat="1" ht="15">
      <c r="A24" s="48">
        <v>14</v>
      </c>
      <c r="B24" s="49" t="s">
        <v>23</v>
      </c>
      <c r="C24" s="50" t="s">
        <v>16</v>
      </c>
      <c r="D24" s="50" t="s">
        <v>70</v>
      </c>
      <c r="E24" s="51">
        <v>39</v>
      </c>
      <c r="F24" s="51">
        <v>193.4291466</v>
      </c>
      <c r="G24" s="52">
        <v>1.54</v>
      </c>
      <c r="H24" s="52">
        <v>4.16</v>
      </c>
    </row>
    <row r="25" spans="1:8" s="53" customFormat="1" ht="15">
      <c r="A25" s="48">
        <v>15</v>
      </c>
      <c r="B25" s="49" t="s">
        <v>71</v>
      </c>
      <c r="C25" s="50" t="s">
        <v>13</v>
      </c>
      <c r="D25" s="50" t="s">
        <v>72</v>
      </c>
      <c r="E25" s="51">
        <v>39</v>
      </c>
      <c r="F25" s="51">
        <v>193.3285972</v>
      </c>
      <c r="G25" s="52">
        <v>1.54</v>
      </c>
      <c r="H25" s="52">
        <v>4.25</v>
      </c>
    </row>
    <row r="26" spans="1:8" ht="15">
      <c r="A26" s="17"/>
      <c r="B26" s="22"/>
      <c r="C26" s="19"/>
      <c r="D26" s="19"/>
      <c r="E26" s="20"/>
      <c r="F26" s="20"/>
      <c r="G26" s="30"/>
      <c r="H26" s="20"/>
    </row>
    <row r="27" spans="1:8" ht="15">
      <c r="A27" s="17"/>
      <c r="B27" s="18"/>
      <c r="C27" s="19"/>
      <c r="D27" s="19"/>
      <c r="E27" s="20"/>
      <c r="F27" s="20"/>
      <c r="G27" s="30"/>
      <c r="H27" s="20"/>
    </row>
    <row r="28" spans="1:8" ht="15">
      <c r="A28" s="33"/>
      <c r="B28" s="34" t="s">
        <v>30</v>
      </c>
      <c r="C28" s="35"/>
      <c r="D28" s="35"/>
      <c r="E28" s="36">
        <v>0</v>
      </c>
      <c r="F28" s="36">
        <v>10702.5810157</v>
      </c>
      <c r="G28" s="37">
        <v>85.14</v>
      </c>
      <c r="H28" s="36"/>
    </row>
    <row r="29" spans="1:8" ht="15">
      <c r="A29" s="12"/>
      <c r="B29" s="18" t="s">
        <v>31</v>
      </c>
      <c r="C29" s="13"/>
      <c r="D29" s="13"/>
      <c r="E29" s="14"/>
      <c r="F29" s="15"/>
      <c r="G29" s="16"/>
      <c r="H29" s="15"/>
    </row>
    <row r="30" spans="1:8" ht="15">
      <c r="A30" s="17"/>
      <c r="B30" s="22" t="s">
        <v>31</v>
      </c>
      <c r="C30" s="19"/>
      <c r="D30" s="19"/>
      <c r="E30" s="20"/>
      <c r="F30" s="20">
        <v>1846.2171102</v>
      </c>
      <c r="G30" s="30">
        <v>14.69</v>
      </c>
      <c r="H30" s="55">
        <v>0.0326</v>
      </c>
    </row>
    <row r="31" spans="1:8" ht="15">
      <c r="A31" s="33"/>
      <c r="B31" s="34" t="s">
        <v>30</v>
      </c>
      <c r="C31" s="35"/>
      <c r="D31" s="35"/>
      <c r="E31" s="42"/>
      <c r="F31" s="36">
        <v>1846.217</v>
      </c>
      <c r="G31" s="37">
        <v>14.69</v>
      </c>
      <c r="H31" s="36"/>
    </row>
    <row r="32" spans="1:8" ht="15">
      <c r="A32" s="24"/>
      <c r="B32" s="27" t="s">
        <v>32</v>
      </c>
      <c r="C32" s="25"/>
      <c r="D32" s="25"/>
      <c r="E32" s="26"/>
      <c r="F32" s="28"/>
      <c r="G32" s="29"/>
      <c r="H32" s="28"/>
    </row>
    <row r="33" spans="1:8" ht="15">
      <c r="A33" s="24"/>
      <c r="B33" s="27" t="s">
        <v>33</v>
      </c>
      <c r="C33" s="25"/>
      <c r="D33" s="25"/>
      <c r="E33" s="26"/>
      <c r="F33" s="20">
        <v>22.82691170000112</v>
      </c>
      <c r="G33" s="30">
        <v>0.169999999999998</v>
      </c>
      <c r="H33" s="20"/>
    </row>
    <row r="34" spans="1:8" ht="15">
      <c r="A34" s="33"/>
      <c r="B34" s="43" t="s">
        <v>30</v>
      </c>
      <c r="C34" s="35"/>
      <c r="D34" s="35"/>
      <c r="E34" s="42"/>
      <c r="F34" s="36">
        <v>22.82691170000112</v>
      </c>
      <c r="G34" s="37">
        <v>0.169999999999998</v>
      </c>
      <c r="H34" s="36"/>
    </row>
    <row r="35" spans="1:8" ht="15">
      <c r="A35" s="44"/>
      <c r="B35" s="46" t="s">
        <v>34</v>
      </c>
      <c r="C35" s="45"/>
      <c r="D35" s="45"/>
      <c r="E35" s="45"/>
      <c r="F35" s="31">
        <v>12571.625</v>
      </c>
      <c r="G35" s="32" t="s">
        <v>35</v>
      </c>
      <c r="H35" s="31"/>
    </row>
    <row r="37" spans="1:7" ht="30.75" customHeight="1">
      <c r="A37" s="56" t="s">
        <v>110</v>
      </c>
      <c r="B37" s="59" t="s">
        <v>111</v>
      </c>
      <c r="C37" s="59"/>
      <c r="D37" s="59"/>
      <c r="E37" s="59"/>
      <c r="F37" s="59"/>
      <c r="G37" s="60"/>
    </row>
  </sheetData>
  <sheetProtection/>
  <mergeCells count="3">
    <mergeCell ref="A2:H2"/>
    <mergeCell ref="A3:H3"/>
    <mergeCell ref="B37:G37"/>
  </mergeCells>
  <conditionalFormatting sqref="C28:D28 C31:E34 F32 H32">
    <cfRule type="cellIs" priority="1" dxfId="26" operator="lessThan" stopIfTrue="1">
      <formula>0</formula>
    </cfRule>
  </conditionalFormatting>
  <conditionalFormatting sqref="G32">
    <cfRule type="cellIs" priority="2" dxfId="26"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Jyoti Pandey</cp:lastModifiedBy>
  <dcterms:created xsi:type="dcterms:W3CDTF">2010-04-14T16:02:20Z</dcterms:created>
  <dcterms:modified xsi:type="dcterms:W3CDTF">2021-05-05T17:04:41Z</dcterms:modified>
  <cp:category/>
  <cp:version/>
  <cp:contentType/>
  <cp:contentStatus/>
</cp:coreProperties>
</file>